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s\Desktop\NABAVA i PROJEKTI\2026\JEDNOSTAVNA NABAVA\100 - 500 Nabava građevinsko - zanatskih radova na rekonstrukciji ambulante u Sutivanu\"/>
    </mc:Choice>
  </mc:AlternateContent>
  <xr:revisionPtr revIDLastSave="0" documentId="13_ncr:1_{DF3BB6B6-BAF7-4D89-B762-C833D346F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BULANTA U SUTIVANU" sheetId="12" r:id="rId1"/>
  </sheets>
  <definedNames>
    <definedName name="_xlnm.Print_Area" localSheetId="0">'AMBULANTA U SUTIVANU'!$A$1:$F$140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2" l="1"/>
  <c r="F103" i="12" s="1"/>
  <c r="F130" i="12" s="1"/>
  <c r="F94" i="12"/>
  <c r="F93" i="12"/>
  <c r="F86" i="12"/>
  <c r="F80" i="12"/>
  <c r="F83" i="12"/>
  <c r="F77" i="12"/>
  <c r="F74" i="12"/>
  <c r="F71" i="12"/>
  <c r="F96" i="12" l="1"/>
  <c r="F128" i="12" s="1"/>
  <c r="F88" i="12"/>
  <c r="F126" i="12" s="1"/>
  <c r="F64" i="12" l="1"/>
  <c r="F66" i="12" s="1"/>
  <c r="F124" i="12" s="1"/>
  <c r="F20" i="12" l="1"/>
  <c r="F17" i="12" l="1"/>
  <c r="F14" i="12"/>
  <c r="F11" i="12" l="1"/>
  <c r="F8" i="12"/>
  <c r="F57" i="12"/>
  <c r="F54" i="12"/>
  <c r="F22" i="12" l="1"/>
  <c r="F112" i="12" s="1"/>
  <c r="F59" i="12"/>
  <c r="F122" i="12" s="1"/>
  <c r="F47" i="12"/>
  <c r="F44" i="12"/>
  <c r="F36" i="12"/>
  <c r="F39" i="12" l="1"/>
  <c r="F116" i="12" s="1"/>
  <c r="F49" i="12"/>
  <c r="F118" i="12" s="1"/>
  <c r="F28" i="12"/>
  <c r="F30" i="12" l="1"/>
  <c r="F114" i="12" s="1"/>
  <c r="F134" i="12" s="1"/>
  <c r="F136" i="12" l="1"/>
  <c r="F138" i="12" s="1"/>
</calcChain>
</file>

<file path=xl/sharedStrings.xml><?xml version="1.0" encoding="utf-8"?>
<sst xmlns="http://schemas.openxmlformats.org/spreadsheetml/2006/main" count="163" uniqueCount="115">
  <si>
    <t>dim.</t>
  </si>
  <si>
    <t>količina</t>
  </si>
  <si>
    <r>
      <t>m</t>
    </r>
    <r>
      <rPr>
        <b/>
        <vertAlign val="superscript"/>
        <sz val="9"/>
        <rFont val="Microsoft Sans Serif"/>
        <family val="2"/>
        <charset val="238"/>
      </rPr>
      <t>2</t>
    </r>
  </si>
  <si>
    <t>UKUPNA VRIJEDNOST RADOVA POD 2.</t>
  </si>
  <si>
    <r>
      <t xml:space="preserve">                   </t>
    </r>
    <r>
      <rPr>
        <b/>
        <u/>
        <sz val="11"/>
        <color indexed="8"/>
        <rFont val="Arial"/>
        <family val="2"/>
        <charset val="238"/>
      </rPr>
      <t>REKAPITULACIJA  RADOVA :</t>
    </r>
  </si>
  <si>
    <r>
      <t xml:space="preserve">                            </t>
    </r>
    <r>
      <rPr>
        <b/>
        <sz val="10"/>
        <color indexed="8"/>
        <rFont val="Arial"/>
        <family val="2"/>
        <charset val="238"/>
      </rPr>
      <t xml:space="preserve">UKUPNA NETO VRIJEDNOST RADOVA       . . . . . . . . . . . . . . . . . . . . .                       </t>
    </r>
  </si>
  <si>
    <t xml:space="preserve">                            PDV (25%)         . . . . . . . . . . . . . . . . . . . . . . . . . . . . . . . . . . . . . . . . . .   </t>
  </si>
  <si>
    <r>
      <t xml:space="preserve">                            UKUPNA VRIJEDNOST RADOVA   . . . . . . . . . . . . . . . . . . . . . . . . . . . .     </t>
    </r>
    <r>
      <rPr>
        <b/>
        <sz val="8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                                   </t>
    </r>
    <r>
      <rPr>
        <b/>
        <sz val="2"/>
        <color indexed="8"/>
        <rFont val="Arial"/>
        <family val="2"/>
        <charset val="238"/>
      </rPr>
      <t xml:space="preserve">  </t>
    </r>
    <r>
      <rPr>
        <b/>
        <sz val="10"/>
        <color indexed="8"/>
        <rFont val="Arial"/>
        <family val="2"/>
        <charset val="238"/>
      </rPr>
      <t xml:space="preserve"> </t>
    </r>
  </si>
  <si>
    <t>1.1.</t>
  </si>
  <si>
    <t>3.1.</t>
  </si>
  <si>
    <t>m3</t>
  </si>
  <si>
    <t>UKUPNA VRIJEDNOST RADOVA POD 3.</t>
  </si>
  <si>
    <t>2.1.</t>
  </si>
  <si>
    <t xml:space="preserve">                       11.STOLARSKI RADVI               . . . . . . . . . . . . . . . . . . . . . . . . . . . . . . .          </t>
  </si>
  <si>
    <t>Obračun se vrši po m2 postavljene površine.</t>
  </si>
  <si>
    <t>1.2.</t>
  </si>
  <si>
    <t>1.</t>
  </si>
  <si>
    <t>,</t>
  </si>
  <si>
    <t xml:space="preserve">BETONSKI  RADOVI
</t>
  </si>
  <si>
    <t xml:space="preserve">IZOLATERSKI RADOVI 
</t>
  </si>
  <si>
    <t xml:space="preserve">Obračun se vrši po m2 ugrađenog estriha
</t>
  </si>
  <si>
    <t>2.</t>
  </si>
  <si>
    <t>3.</t>
  </si>
  <si>
    <t>4.</t>
  </si>
  <si>
    <t xml:space="preserve">KERAMIČARSKI RADOVI 
</t>
  </si>
  <si>
    <t>4.1.</t>
  </si>
  <si>
    <r>
      <t xml:space="preserve">Dobava i oblaganje unutarnjih podova protukliznim porculanskim pločicama I. klase. </t>
    </r>
    <r>
      <rPr>
        <sz val="10"/>
        <rFont val="Microsoft Sans Serif"/>
        <family val="2"/>
        <charset val="238"/>
      </rPr>
      <t xml:space="preserve">Pločice se polažu "fuga na fugu", u odgovarajućem fleksibilnom ljepilu na podlozi od estriha. Podloga se prije samog oblaganja mora navlažiti vodom. Nakon polaganja pločica očistiti fuge koje su širine 0-3 mm te ispuniti ih odgovarajućom masom za fugiranje, a višak odstraniti mokrom spužvom. Fugiranje vršiti najranije nakon 24 sata od postave pločica. Nakon fugiranja pločice temeljito očistiti od ostataka mase za fugiranje i isprati.
</t>
    </r>
  </si>
  <si>
    <r>
      <t xml:space="preserve">Dobava i oblaganje zidova WC-a i dijela zidova unutarnjeg prostora sjajnim porculanskim pločicama I. klase. </t>
    </r>
    <r>
      <rPr>
        <sz val="10"/>
        <rFont val="Microsoft Sans Serif"/>
        <family val="2"/>
        <charset val="238"/>
      </rPr>
      <t xml:space="preserve">Pločice se polažu "fuga na fugu", u odgovarajućem fleksibilnom ljepilu na podlozi od estriha. Podloga se prije samog oblaganja mora navlažiti vodom. Nakon polaganja pločica očistiti fuge koje su širine 0-3 mm te ispuniti ih odgovarajućom masom za fugiranje, a višak odstraniti mokrom spužvom. Fugiranje vršiti najranije nakon 24 sata od postave pločica. Nakon fugiranja pločice temeljito očistiti od ostataka mase za fugiranje i isprati.
</t>
    </r>
  </si>
  <si>
    <t>4.2.</t>
  </si>
  <si>
    <t>UKUPNA VRIJEDNOST RADOVA POD 4.</t>
  </si>
  <si>
    <t>5.</t>
  </si>
  <si>
    <t>5.1.</t>
  </si>
  <si>
    <t>5.2.</t>
  </si>
  <si>
    <t>UKUPNA VRIJEDNOST RADOVA POD 5.</t>
  </si>
  <si>
    <t xml:space="preserve">PRIPREMNI RADOVI 
</t>
  </si>
  <si>
    <t>jed. cijena (€)</t>
  </si>
  <si>
    <t>ukupno (€)</t>
  </si>
  <si>
    <t>Obračun po komadu</t>
  </si>
  <si>
    <t>kom</t>
  </si>
  <si>
    <t>UKUPNA VRIJEDNOST RADOVA POD 1.</t>
  </si>
  <si>
    <r>
      <t xml:space="preserve">                                                                                                                                   </t>
    </r>
    <r>
      <rPr>
        <b/>
        <sz val="9"/>
        <color indexed="8"/>
        <rFont val="Arial"/>
        <family val="2"/>
        <charset val="238"/>
      </rPr>
      <t>( u  € )</t>
    </r>
  </si>
  <si>
    <t xml:space="preserve">                       1. PRIPREMNI RADOVI                  . . . . . . . . . . . . . . . . . . . . . . . . . . . . . . .          </t>
  </si>
  <si>
    <t xml:space="preserve">  ukupno (€)</t>
  </si>
  <si>
    <t>6.</t>
  </si>
  <si>
    <t>6.1.</t>
  </si>
  <si>
    <t>UKUPNA VRIJEDNOST RADOVA POD 6.</t>
  </si>
  <si>
    <t>Obračun po m3 uklonjenog zida</t>
  </si>
  <si>
    <r>
      <t xml:space="preserve">Uklanjanje svog postojećeg namještaja </t>
    </r>
    <r>
      <rPr>
        <sz val="10"/>
        <rFont val="Microsoft Sans Serif"/>
        <family val="2"/>
        <charset val="238"/>
      </rPr>
      <t xml:space="preserve">u svim prostorijama koji je višak u dogovoru sa Investitorom i odvoz na mjesnu deponiju. </t>
    </r>
  </si>
  <si>
    <t>Obračun paušalno</t>
  </si>
  <si>
    <r>
      <t xml:space="preserve">Demontaža, rastavljanje i vađenje sanitarije, galanterije i ostale opreme u kupaonici </t>
    </r>
    <r>
      <rPr>
        <sz val="10"/>
        <rFont val="Microsoft Sans Serif"/>
        <family val="2"/>
        <charset val="238"/>
      </rPr>
      <t>(Wc školjka sa daskom i nadžbuknim/podžbuknim vodokotlićem, umivaonik sa baterijom, sanitarna galanterija-držači wc papira, ogledala, wc četke, držači sapuna, kante za otpatke, nosači ručnika, etažeri, kukice, kutni držači, držači papira,..). Stavka obuhvaća i demontažu cijevnog razvoda vode, kanalizacije i ventilacije, te demontažu spuštenog stropa kupaonice. Stavkom je obuhvaćen rad, omogućavanje rada na siguran način, sav vertikalni i horizontalni transport, privremeno odlaganje na gradilišnu deponiju, odvoz na trajnu deponiju s uključenom taksom trajnog deponiranja.</t>
    </r>
  </si>
  <si>
    <t>1.3.</t>
  </si>
  <si>
    <t>Obračun po m2</t>
  </si>
  <si>
    <t>paušal</t>
  </si>
  <si>
    <t>m2</t>
  </si>
  <si>
    <t>1.4.</t>
  </si>
  <si>
    <t>1.5.</t>
  </si>
  <si>
    <t>Obračun po m3</t>
  </si>
  <si>
    <r>
      <t xml:space="preserve">Paranje, štemanje i uklanjanje slojeva poda koji uključuju keramičke pločice u ljepilu. </t>
    </r>
    <r>
      <rPr>
        <sz val="10"/>
        <rFont val="Microsoft Sans Serif"/>
        <family val="2"/>
        <charset val="238"/>
      </rPr>
      <t>Slojeve poda je potrebno ukloniti do postojeće AB ploče. Uključen je  rad, omogućavanje rada na siguran način, sav vertikalni i horizontalni transport, privremeno odlaganje na gradilišnu deponiju, odvoz na trajnu deponiju s uključenom taksom trajnog deponiranja.</t>
    </r>
  </si>
  <si>
    <r>
      <t>Radovi štemanja i otucanja slojeva podova do AB ploče u debljini od cca...10,0cm zbog postavljanja novih kanalizacijskih i vodovodnih cijevi sanitarnih čvorova</t>
    </r>
    <r>
      <rPr>
        <sz val="10"/>
        <rFont val="Microsoft Sans Serif"/>
        <family val="2"/>
        <charset val="238"/>
      </rPr>
      <t>. Radovi se obavljaju ručno. Sve radove izvoditi uz konzultacije i odobrenje projektanata i nadzornog inženjera. Pri izradi pripremnih radova treba provesti sve mjere sigurnosti na radu i sva potrebna osiguranja postojećih objekata i konstrukcije.</t>
    </r>
    <r>
      <rPr>
        <b/>
        <sz val="10"/>
        <rFont val="Microsoft Sans Serif"/>
        <family val="2"/>
        <charset val="238"/>
      </rPr>
      <t xml:space="preserve"> </t>
    </r>
    <r>
      <rPr>
        <sz val="10"/>
        <rFont val="Microsoft Sans Serif"/>
        <family val="2"/>
        <charset val="238"/>
      </rPr>
      <t>Uključen je  rad, omogućavanje rada na siguran način, sav vertikalni i horizontalni transport, privremeno odlaganje na gradilišnu deponiju, odvoz na trajnu deponiju s uključenom taksom trajnog deponiranja.</t>
    </r>
  </si>
  <si>
    <r>
      <t xml:space="preserve">Pažljivo ručno uklanjanje dijela pregradnog zida od knauf gips ploča, ukupne debljine 15 cm. </t>
    </r>
    <r>
      <rPr>
        <sz val="10"/>
        <rFont val="Microsoft Sans Serif"/>
        <family val="2"/>
        <charset val="238"/>
      </rPr>
      <t>Prilikom uklanjanja zida, pažljivo zapilati uz dio zida koji se zadržava te pripaziti na postojeću konstrukciju.</t>
    </r>
    <r>
      <rPr>
        <b/>
        <sz val="10"/>
        <rFont val="Microsoft Sans Serif"/>
        <family val="2"/>
        <charset val="238"/>
      </rPr>
      <t xml:space="preserve"> </t>
    </r>
    <r>
      <rPr>
        <sz val="10"/>
        <rFont val="Microsoft Sans Serif"/>
        <family val="2"/>
        <charset val="238"/>
      </rPr>
      <t>Uključen je  rad, omogućavanje rada na siguran način, sav vertikalni i horizontalni transport, privremeno odlaganje na gradilišnu deponiju, odvoz na trajnu deponiju s uključenom taksom trajnog deponiranja.</t>
    </r>
  </si>
  <si>
    <r>
      <t xml:space="preserve">Dobava materijala i izrada armiranobetonskog estriha u poslovnom prostoru(dio koji se odnosi na nove sanitarne čvorove) debljine 4-6 cm sitnozrnatim betonom MB-30. </t>
    </r>
    <r>
      <rPr>
        <sz val="10"/>
        <rFont val="Microsoft Sans Serif"/>
        <family val="2"/>
        <charset val="238"/>
      </rPr>
      <t>Dobava i doprema kompletnog materijala za izradu AB cementnog estriha debljine 4-6CM. U cijenu uključeno postavljanje PE folije, postavljanje EPS ploča debljine do 4cm, te postavljanje ETAFOAM izolacije na spojeve sa zidovima te sav potreban rad i materijal, te drugi nepredviđeni radovi za izvedbu ove stavke.</t>
    </r>
  </si>
  <si>
    <t>TROŠKOVNIK GRAĐEVINSKO - ZANATSKIH RADOVA, TE RADOVA OPREME NA REKONSTRUKCIJI AMBULANTE U SUTIVANU NA OTOKU BRAČU                                                                                    Investitor: Općina Sutivan</t>
  </si>
  <si>
    <t>Obračun se vrši po m2 izvedenog hidroizolacijskog premaza.</t>
  </si>
  <si>
    <r>
      <t>Dobava, dostava i postava hidroizolacije,  jednokomponentni fleksibilni polimercementni premaz (kao "DRACO LASTIC 100")</t>
    </r>
    <r>
      <rPr>
        <sz val="10"/>
        <rFont val="Microsoft Sans Serif"/>
        <family val="2"/>
        <charset val="238"/>
      </rPr>
      <t xml:space="preserve">,  poda sanitarnih prostorija te dijelova zidova (do 2 m visine) mokrih prostora - sanitarnih čvorova. Hidroizolacijski premaz se nanosi u dva sloja u sanitarijama, na estrih, sve prema uputama proizvođača. U cijenu uključiti obradu spojeva horizontalnih i vertikalnih površina ojačanjem mrežicom. </t>
    </r>
  </si>
  <si>
    <t xml:space="preserve">GIPSKARTONSKI RADOVI 
</t>
  </si>
  <si>
    <t>Obračun se vrši po m2 postavljenog zida.</t>
  </si>
  <si>
    <r>
      <t xml:space="preserve">Dobava i montaža sistema spuštenog stropa u projektom predviđenim prostorijama.
</t>
    </r>
    <r>
      <rPr>
        <sz val="10"/>
        <rFont val="Microsoft Sans Serif"/>
        <family val="2"/>
        <charset val="238"/>
      </rPr>
      <t xml:space="preserve">Spušteni strop sastoji se od slijedećih slojeva:
-potkonstrukcija od tipskih čeličnih pocinčanih profila UD, CD (debljina lima 0,6mm) za spušteni strop, u dva smjera, ovješene odgovarajućim ovjesom za stropne ploče – profili prema odabranom proizvođaču, uz dokaz nosivosti,
- jedna gipskartonska ploča d=12,5 mm,
Stavka uključuje sav rad, materijal, te sve potrebne ateste.
</t>
    </r>
  </si>
  <si>
    <r>
      <t xml:space="preserve">Izrada pregradnog zida d=15,0 cm. </t>
    </r>
    <r>
      <rPr>
        <sz val="10"/>
        <rFont val="Microsoft Sans Serif"/>
        <family val="2"/>
        <charset val="238"/>
      </rPr>
      <t xml:space="preserve">Svi elementi za prihvat čeličnog profila, kao što su vijci i čavli, pocinčani su ili fosforizirani. Završna obrada površine zahtjeva gletanje i bandažiranje spojeva te brušenje gipskartonskih ploča da se sve dovede do stanja pogodno za bojanje ili lijepljenje završne obloge. Zid je potrebno izvesti presjeka: dvije gips-kartonske ploče d=12,5 mm, metalna potkonstrukcija iz originalnih CW profila na osnom međurazmaku 62,50 cm, d=100 mm, mineralna vuna , d=100 mm, dvije gips-kartonske ploče d=12,5 mm, ukupne debljine zida d=12,50 cm. Stavka uključuje sav rad, materijal, te sve potrebne ateste.
</t>
    </r>
  </si>
  <si>
    <t>Obračun se vrši po m2 postavljenog stropa.</t>
  </si>
  <si>
    <t xml:space="preserve">BOJADISARSKI RADOVI 
</t>
  </si>
  <si>
    <t>Obračun se vrši po m2 obojane površine.</t>
  </si>
  <si>
    <r>
      <t>Bojanje zidova i stropova od gipskartonskih ploča disperzivnim bojama,</t>
    </r>
    <r>
      <rPr>
        <sz val="10"/>
        <rFont val="Microsoft Sans Serif"/>
        <family val="2"/>
        <charset val="238"/>
      </rPr>
      <t xml:space="preserve"> u najmanje dva sloja, do potpune prekrivenosti, u tonu po izboru investitora. Zidovi su pripremljeni za soboslikarske radove. Stavka obuhvaća materijal, radnu skelu, transport do gradilišta i na gradilištu, čišćenje i zaštitu radnog prostora. Prethodno obaviti sve potrebne predradnje. Obojeni zidovi moraju biti potpuno jednoličnog tona, a ukoliko se isto ne postigne, bojenje ponoviti. U cijenu uključeno sve komplet, svi materijali i radovi.
</t>
    </r>
  </si>
  <si>
    <t xml:space="preserve">                       2. BETONSKI RADOVI                  . . . . . . . . . . . . . . . . . . . . . . . . . . . . . . .          </t>
  </si>
  <si>
    <t xml:space="preserve">                       3. IZOLATERSKI RADOVI                  . . . . . . . . . . . . . . . . . . . . . . . . . . . . . . .          </t>
  </si>
  <si>
    <t xml:space="preserve">                       4. KERAMIČARSKI I RADOVI                  . . . . . . . . . . . . . . . . . . . . .     </t>
  </si>
  <si>
    <t xml:space="preserve">                       5. GIPSKARTONSKI I RADOVI                  . . . . . . . . . . . . . . . . . . . . .     </t>
  </si>
  <si>
    <t xml:space="preserve">                       6. BOJADISARSKI I RADOVI                  . . . . . . . . . . . . . . . . . . . . .     </t>
  </si>
  <si>
    <t xml:space="preserve">VODOINSTALATERSKI RADOVI 
</t>
  </si>
  <si>
    <t>Obračun za komplet izvedenu stavku</t>
  </si>
  <si>
    <t>komplet</t>
  </si>
  <si>
    <r>
      <t xml:space="preserve">Dobava i montaža ovjesa za WC školjku sa ugrađenim vodokotlićem tipa GEBERIT </t>
    </r>
    <r>
      <rPr>
        <sz val="10"/>
        <rFont val="Microsoft Sans Serif"/>
        <family val="2"/>
        <charset val="238"/>
      </rPr>
      <t>(ili jednako vrijedan)</t>
    </r>
    <r>
      <rPr>
        <b/>
        <sz val="10"/>
        <rFont val="Microsoft Sans Serif"/>
        <family val="2"/>
        <charset val="238"/>
      </rPr>
      <t xml:space="preserve"> </t>
    </r>
    <r>
      <rPr>
        <sz val="10"/>
        <rFont val="Microsoft Sans Serif"/>
        <family val="2"/>
        <charset val="238"/>
      </rPr>
      <t xml:space="preserve"> koji se postavlja između podkonstrukcije pregradnog zida ili zidne obloge, na mjestu ugradnje obavezno postavljanje UA profila. Ovjes je pocinčan, ima mogućnost podešavanja nosivih vijaka i dolazi sa pripadajućim setom za montažu. Pri izradi držati se smjernica i uputa proizvođača.
</t>
    </r>
  </si>
  <si>
    <t>+</t>
  </si>
  <si>
    <t>Obračun se vrši po komdu izvedene stavke</t>
  </si>
  <si>
    <t>komad</t>
  </si>
  <si>
    <t>7.</t>
  </si>
  <si>
    <r>
      <t xml:space="preserve">Dobava materijala, izrada razdjela i postavljanje razvoda dovodne instalacije tople i hladne vode </t>
    </r>
    <r>
      <rPr>
        <sz val="10"/>
        <rFont val="Microsoft Sans Serif"/>
        <family val="2"/>
        <charset val="238"/>
      </rPr>
      <t>ili samo hladne vode iz centralnog sistema odnosno bojlera u kupaonici do perilice rublja, umivaonika i wc školjke u kupaonici, sve prema nacrtu u projektu. U cijenu su uključeni svi potrebni fazonski komadi, nosači, armature i odgovarajuća izolacija. 
Raspored sanitarnih uređaja vidljiv u sklopu grafičkog priloga, detalji izvedbe u dogovoru sa investitorom i nadzorom.</t>
    </r>
    <r>
      <rPr>
        <b/>
        <sz val="10"/>
        <rFont val="Microsoft Sans Serif"/>
        <family val="2"/>
        <charset val="238"/>
      </rPr>
      <t xml:space="preserve">
</t>
    </r>
  </si>
  <si>
    <r>
      <t xml:space="preserve">Dobava materijala i izrada novog razvoda odvodne instalacije sanitarne i fekalne vode (kanalizacije) </t>
    </r>
    <r>
      <rPr>
        <sz val="10"/>
        <rFont val="Microsoft Sans Serif"/>
        <family val="2"/>
        <charset val="238"/>
      </rPr>
      <t xml:space="preserve">PVC cijevima DN 50 i DN 110, te spoj na postojeću vertikalu.  Odvod se odnosi na umivaonik, te podni sifon u kupaonici, sve prema nacrtu u projektu.
Raspored sanitarnih uređaja vidljiv u sklopu nacrta u projektu, detalji izvedbe u dogovoru sa investitorom i nadzorom.
U cijenu su uključeni svi potrebni fazonski komadi, nosači, obujmice te spojni material.
</t>
    </r>
  </si>
  <si>
    <r>
      <t xml:space="preserve">Dobava i montaža nadgradnog umivaonika promjera fi 450mm . </t>
    </r>
    <r>
      <rPr>
        <sz val="10"/>
        <rFont val="Microsoft Sans Serif"/>
        <family val="2"/>
        <charset val="238"/>
      </rPr>
      <t>Umivaonik je bijele boje je izrađen od keramike ,te pričvršćen na kupaonsku bazu  U cijenu dobava i montaža umivaonika ,te sav potreban radi i materijal.</t>
    </r>
  </si>
  <si>
    <t>Obračun se vrši po kom ugrađenog ogledala</t>
  </si>
  <si>
    <r>
      <t xml:space="preserve">Dobava i montaža jednoručne  slavine za umivaonik. </t>
    </r>
    <r>
      <rPr>
        <sz val="10"/>
        <rFont val="Microsoft Sans Serif"/>
        <family val="2"/>
        <charset val="238"/>
      </rPr>
      <t>Slavina je izrađena od inoxa  U cijenu dobava i montaža slavine ,te sav potreban radi i materijal.</t>
    </r>
  </si>
  <si>
    <t>71.</t>
  </si>
  <si>
    <t>7.2.</t>
  </si>
  <si>
    <t>7.3.</t>
  </si>
  <si>
    <t>7.4.</t>
  </si>
  <si>
    <t>7.5.</t>
  </si>
  <si>
    <t>Obračun se vrši po kom ugrađenog umivaonika</t>
  </si>
  <si>
    <t>Obračun se vrši po kom ugrađene slavine</t>
  </si>
  <si>
    <t>7.6.</t>
  </si>
  <si>
    <t>UKUPNA VRIJEDNOST RADOVA POD 7.</t>
  </si>
  <si>
    <r>
      <t xml:space="preserve">Dobava i montaža kupaonskog ogledala dim. 50cm x 80cm. </t>
    </r>
    <r>
      <rPr>
        <sz val="10"/>
        <rFont val="Microsoft Sans Serif"/>
        <family val="2"/>
        <charset val="238"/>
      </rPr>
      <t>Ogledalo je izrađeno od drvene podkonstrukcije ,te stakla na koju je isto pričvršćeno. Iza stakla je vodonepropusna led traka sa pripadajućim transformatorom  U cijenu dobava i montaža ogledala ,te sav potreban radi i materijal.</t>
    </r>
  </si>
  <si>
    <t xml:space="preserve">                       7. VODOINSTALATERSKI I RADOVI                  . . . . . . . . . . . . . . . . . . . . .     </t>
  </si>
  <si>
    <t xml:space="preserve">STOLARSKI RADOVI
</t>
  </si>
  <si>
    <t>8.</t>
  </si>
  <si>
    <t>8.1.</t>
  </si>
  <si>
    <t>UKUPNA VRIJEDNOST RADOVA POD 8.</t>
  </si>
  <si>
    <r>
      <t xml:space="preserve">Dobava i montaža vrata od soba i kupaonica. </t>
    </r>
    <r>
      <rPr>
        <sz val="10"/>
        <rFont val="Microsoft Sans Serif"/>
        <family val="2"/>
        <charset val="238"/>
      </rPr>
      <t>Vrata su jednokrilna,krilo je puno obostano furnirano sa završnmim tonom laka, matt ili sjaja u RAL-u po izboru investitora.Dovratnik je puni drveni tvornički završno lakiran i lazuriran s brtvom.Standardni okov za unutrašnja vrata s gumenim odbojnikom,kvaka,cilindari triključa.U cijenu uračunata montaža vrata</t>
    </r>
  </si>
  <si>
    <t>Obračun se vrši po kom ugrađenih KUPAONS.vrata (krilo 75x200)</t>
  </si>
  <si>
    <t>Obračun se vrši po Kom ugrađenih SOBNIH vrata (krilo 95x200)</t>
  </si>
  <si>
    <t xml:space="preserve">                       8. STOLARSKI I RADOVI                  . . . . . . . . . . . . . . . . . . . . .     </t>
  </si>
  <si>
    <t xml:space="preserve">ELEKTRO-INSTALATERSKI RADOVI
</t>
  </si>
  <si>
    <t>9.</t>
  </si>
  <si>
    <t>9.1.</t>
  </si>
  <si>
    <r>
      <t>Dobava materijala te postavljanje elektro-instalacija jake i slabe struje I i II faza</t>
    </r>
    <r>
      <rPr>
        <sz val="10"/>
        <rFont val="Microsoft Sans Serif"/>
        <family val="2"/>
        <charset val="238"/>
      </rPr>
      <t>.Sve detalje viditi elektro-instalacijskom projektu. U cijenu uračunat sav potreban materijal i rad za I i II fazu (bez rasvijetnih tijela i sanitarija),kao i pojava mogućeg VTR-a.</t>
    </r>
  </si>
  <si>
    <t>UKUPNA VRIJEDNOST RADOVA POD 9.</t>
  </si>
  <si>
    <t xml:space="preserve">                       9. ELEKTRO-INSTALATERSKI I RADOVI                  . . . . . . . . . . . . . . . . . . . . 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</si>
</sst>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0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b/>
      <sz val="9"/>
      <name val="Microsoft Sans Serif"/>
      <family val="2"/>
      <charset val="238"/>
    </font>
    <font>
      <sz val="9"/>
      <name val="Microsoft Sans Serif"/>
      <family val="2"/>
      <charset val="238"/>
    </font>
    <font>
      <i/>
      <sz val="9"/>
      <name val="Microsoft Sans Serif"/>
      <family val="2"/>
      <charset val="238"/>
    </font>
    <font>
      <b/>
      <vertAlign val="superscript"/>
      <sz val="9"/>
      <name val="Microsoft Sans Serif"/>
      <family val="2"/>
      <charset val="238"/>
    </font>
    <font>
      <i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2"/>
      <color indexed="8"/>
      <name val="Arial"/>
      <family val="2"/>
      <charset val="238"/>
    </font>
    <font>
      <sz val="10"/>
      <name val="Microsoft Sans Serif"/>
      <family val="2"/>
      <charset val="238"/>
    </font>
    <font>
      <sz val="10"/>
      <color indexed="54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indexed="54"/>
      <name val="Arial"/>
      <family val="2"/>
      <charset val="238"/>
    </font>
    <font>
      <b/>
      <sz val="12"/>
      <color indexed="54"/>
      <name val="Arial"/>
      <family val="2"/>
      <charset val="238"/>
    </font>
    <font>
      <b/>
      <sz val="14"/>
      <color indexed="54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name val="Microsoft Sans Serif"/>
      <family val="2"/>
      <charset val="238"/>
    </font>
    <font>
      <sz val="10"/>
      <name val="MS Sans Serif"/>
      <family val="2"/>
      <charset val="238"/>
    </font>
    <font>
      <b/>
      <sz val="10"/>
      <name val="Microsoft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40" fontId="1" fillId="0" borderId="0" applyFont="0" applyFill="0" applyBorder="0" applyAlignment="0" applyProtection="0"/>
    <xf numFmtId="0" fontId="12" fillId="3" borderId="0">
      <alignment horizontal="left" vertical="top"/>
    </xf>
    <xf numFmtId="0" fontId="16" fillId="3" borderId="0">
      <alignment horizontal="left" vertical="top"/>
    </xf>
    <xf numFmtId="0" fontId="11" fillId="3" borderId="0">
      <alignment horizontal="right" vertical="top"/>
    </xf>
    <xf numFmtId="0" fontId="17" fillId="3" borderId="0">
      <alignment horizontal="left" vertical="top"/>
    </xf>
    <xf numFmtId="0" fontId="12" fillId="3" borderId="0">
      <alignment horizontal="center" vertical="top"/>
    </xf>
    <xf numFmtId="0" fontId="11" fillId="3" borderId="0">
      <alignment horizontal="center" vertical="top"/>
    </xf>
    <xf numFmtId="0" fontId="16" fillId="3" borderId="0">
      <alignment horizontal="right" vertical="top"/>
    </xf>
    <xf numFmtId="0" fontId="18" fillId="3" borderId="0">
      <alignment horizontal="left" vertical="top"/>
    </xf>
    <xf numFmtId="0" fontId="18" fillId="3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top"/>
    </xf>
    <xf numFmtId="0" fontId="19" fillId="3" borderId="0">
      <alignment horizontal="left" vertical="top"/>
    </xf>
    <xf numFmtId="0" fontId="20" fillId="3" borderId="0">
      <alignment horizontal="right" vertical="top"/>
    </xf>
    <xf numFmtId="0" fontId="12" fillId="3" borderId="0">
      <alignment horizontal="center" vertical="top"/>
    </xf>
    <xf numFmtId="0" fontId="12" fillId="3" borderId="0">
      <alignment horizontal="left" vertical="top"/>
    </xf>
    <xf numFmtId="0" fontId="21" fillId="3" borderId="0">
      <alignment horizontal="left" vertical="top"/>
    </xf>
    <xf numFmtId="0" fontId="11" fillId="3" borderId="0">
      <alignment horizontal="left" vertical="top"/>
    </xf>
    <xf numFmtId="0" fontId="11" fillId="3" borderId="0">
      <alignment horizontal="right" vertical="top"/>
    </xf>
    <xf numFmtId="0" fontId="22" fillId="3" borderId="0">
      <alignment horizontal="right" vertical="top"/>
    </xf>
    <xf numFmtId="0" fontId="22" fillId="3" borderId="0">
      <alignment horizontal="right" vertical="top"/>
    </xf>
    <xf numFmtId="0" fontId="22" fillId="3" borderId="0">
      <alignment horizontal="left" vertical="top"/>
    </xf>
    <xf numFmtId="0" fontId="11" fillId="3" borderId="0">
      <alignment horizontal="left" vertical="top"/>
    </xf>
    <xf numFmtId="0" fontId="11" fillId="3" borderId="0">
      <alignment horizontal="left" vertical="top"/>
    </xf>
    <xf numFmtId="0" fontId="20" fillId="3" borderId="0">
      <alignment horizontal="left" vertical="top"/>
    </xf>
    <xf numFmtId="0" fontId="11" fillId="3" borderId="0">
      <alignment horizontal="right" vertical="top"/>
    </xf>
    <xf numFmtId="0" fontId="11" fillId="3" borderId="0">
      <alignment horizontal="left" vertical="top"/>
    </xf>
    <xf numFmtId="0" fontId="18" fillId="3" borderId="0">
      <alignment horizontal="left" vertical="top"/>
    </xf>
    <xf numFmtId="0" fontId="18" fillId="3" borderId="0">
      <alignment horizontal="right" vertical="top"/>
    </xf>
    <xf numFmtId="0" fontId="16" fillId="3" borderId="0">
      <alignment horizontal="left" vertical="top"/>
    </xf>
    <xf numFmtId="0" fontId="18" fillId="3" borderId="0">
      <alignment horizontal="right" vertical="top"/>
    </xf>
    <xf numFmtId="0" fontId="11" fillId="3" borderId="0">
      <alignment horizontal="right" vertical="top"/>
    </xf>
    <xf numFmtId="0" fontId="11" fillId="3" borderId="0">
      <alignment horizontal="right" vertical="top"/>
    </xf>
    <xf numFmtId="0" fontId="24" fillId="0" borderId="0"/>
    <xf numFmtId="40" fontId="24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justify" vertical="top"/>
    </xf>
    <xf numFmtId="0" fontId="3" fillId="0" borderId="0" xfId="1" applyFont="1" applyAlignment="1">
      <alignment horizontal="justify"/>
    </xf>
    <xf numFmtId="0" fontId="2" fillId="0" borderId="0" xfId="1" applyFont="1" applyAlignment="1">
      <alignment horizontal="justify" vertical="top"/>
    </xf>
    <xf numFmtId="16" fontId="2" fillId="0" borderId="0" xfId="1" applyNumberFormat="1" applyFont="1" applyAlignment="1">
      <alignment horizontal="justify" vertical="top"/>
    </xf>
    <xf numFmtId="4" fontId="3" fillId="0" borderId="0" xfId="2" applyNumberFormat="1" applyFont="1" applyBorder="1" applyAlignment="1">
      <alignment horizontal="right"/>
    </xf>
    <xf numFmtId="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justify"/>
    </xf>
    <xf numFmtId="4" fontId="3" fillId="2" borderId="1" xfId="2" applyNumberFormat="1" applyFont="1" applyFill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2" fillId="0" borderId="0" xfId="1" applyFont="1" applyAlignment="1">
      <alignment horizontal="justify"/>
    </xf>
    <xf numFmtId="4" fontId="3" fillId="0" borderId="0" xfId="2" applyNumberFormat="1" applyFont="1" applyFill="1" applyBorder="1" applyAlignment="1">
      <alignment horizontal="right"/>
    </xf>
    <xf numFmtId="0" fontId="2" fillId="0" borderId="2" xfId="1" applyFont="1" applyBorder="1" applyAlignment="1">
      <alignment horizontal="justify" vertical="top"/>
    </xf>
    <xf numFmtId="4" fontId="3" fillId="0" borderId="0" xfId="1" applyNumberFormat="1" applyFont="1" applyAlignment="1">
      <alignment horizontal="right" vertical="top"/>
    </xf>
    <xf numFmtId="4" fontId="2" fillId="0" borderId="0" xfId="1" applyNumberFormat="1" applyFont="1" applyAlignment="1">
      <alignment horizontal="right" vertical="top" wrapText="1"/>
    </xf>
    <xf numFmtId="164" fontId="3" fillId="0" borderId="0" xfId="2" applyNumberFormat="1" applyFont="1" applyFill="1" applyBorder="1" applyAlignment="1">
      <alignment horizontal="right"/>
    </xf>
    <xf numFmtId="0" fontId="6" fillId="0" borderId="0" xfId="1" applyFont="1" applyAlignment="1">
      <alignment horizontal="left" vertical="top" wrapText="1"/>
    </xf>
    <xf numFmtId="0" fontId="2" fillId="0" borderId="1" xfId="35" applyFont="1" applyBorder="1" applyAlignment="1">
      <alignment horizontal="justify" vertical="top"/>
    </xf>
    <xf numFmtId="0" fontId="3" fillId="0" borderId="1" xfId="35" applyFont="1" applyBorder="1" applyAlignment="1">
      <alignment horizontal="center" vertical="top"/>
    </xf>
    <xf numFmtId="4" fontId="3" fillId="0" borderId="1" xfId="35" applyNumberFormat="1" applyFont="1" applyBorder="1" applyAlignment="1">
      <alignment horizontal="center" vertical="top"/>
    </xf>
    <xf numFmtId="4" fontId="3" fillId="0" borderId="1" xfId="36" applyNumberFormat="1" applyFont="1" applyFill="1" applyBorder="1" applyAlignment="1">
      <alignment horizontal="center" vertical="top" wrapText="1"/>
    </xf>
    <xf numFmtId="4" fontId="3" fillId="0" borderId="1" xfId="35" applyNumberFormat="1" applyFont="1" applyBorder="1" applyAlignment="1">
      <alignment horizontal="center" vertical="top" wrapText="1"/>
    </xf>
    <xf numFmtId="0" fontId="3" fillId="0" borderId="0" xfId="35" applyFont="1" applyAlignment="1">
      <alignment horizontal="justify" vertical="top"/>
    </xf>
    <xf numFmtId="0" fontId="3" fillId="2" borderId="0" xfId="35" applyFont="1" applyFill="1" applyAlignment="1">
      <alignment horizontal="justify" vertical="top"/>
    </xf>
    <xf numFmtId="0" fontId="3" fillId="0" borderId="0" xfId="35" applyFont="1" applyAlignment="1">
      <alignment horizontal="justify"/>
    </xf>
    <xf numFmtId="0" fontId="2" fillId="0" borderId="0" xfId="35" applyFont="1" applyAlignment="1">
      <alignment horizontal="justify" vertical="top"/>
    </xf>
    <xf numFmtId="0" fontId="2" fillId="0" borderId="0" xfId="35" applyFont="1" applyAlignment="1">
      <alignment horizontal="left" vertical="top" wrapText="1"/>
    </xf>
    <xf numFmtId="0" fontId="3" fillId="0" borderId="0" xfId="35" applyFont="1" applyAlignment="1">
      <alignment horizontal="center" vertical="top"/>
    </xf>
    <xf numFmtId="4" fontId="3" fillId="0" borderId="0" xfId="35" applyNumberFormat="1" applyFont="1" applyAlignment="1">
      <alignment horizontal="center" vertical="top"/>
    </xf>
    <xf numFmtId="4" fontId="3" fillId="0" borderId="0" xfId="36" applyNumberFormat="1" applyFont="1" applyFill="1" applyBorder="1" applyAlignment="1">
      <alignment horizontal="center" vertical="top" wrapText="1"/>
    </xf>
    <xf numFmtId="4" fontId="3" fillId="0" borderId="0" xfId="35" applyNumberFormat="1" applyFont="1" applyAlignment="1">
      <alignment horizontal="center" vertical="top" wrapText="1"/>
    </xf>
    <xf numFmtId="16" fontId="2" fillId="0" borderId="0" xfId="35" applyNumberFormat="1" applyFont="1" applyAlignment="1">
      <alignment horizontal="justify" vertical="top"/>
    </xf>
    <xf numFmtId="4" fontId="3" fillId="0" borderId="0" xfId="36" applyNumberFormat="1" applyFont="1" applyBorder="1" applyAlignment="1">
      <alignment horizontal="right"/>
    </xf>
    <xf numFmtId="4" fontId="3" fillId="0" borderId="0" xfId="35" applyNumberFormat="1" applyFont="1" applyAlignment="1">
      <alignment horizontal="right"/>
    </xf>
    <xf numFmtId="0" fontId="4" fillId="2" borderId="1" xfId="35" applyFont="1" applyFill="1" applyBorder="1" applyAlignment="1">
      <alignment horizontal="left" vertical="top" wrapText="1"/>
    </xf>
    <xf numFmtId="0" fontId="2" fillId="2" borderId="1" xfId="35" applyFont="1" applyFill="1" applyBorder="1" applyAlignment="1">
      <alignment horizontal="justify"/>
    </xf>
    <xf numFmtId="4" fontId="3" fillId="2" borderId="1" xfId="36" applyNumberFormat="1" applyFont="1" applyFill="1" applyBorder="1" applyAlignment="1">
      <alignment horizontal="right"/>
    </xf>
    <xf numFmtId="4" fontId="3" fillId="2" borderId="1" xfId="35" applyNumberFormat="1" applyFont="1" applyFill="1" applyBorder="1" applyAlignment="1">
      <alignment horizontal="right"/>
    </xf>
    <xf numFmtId="0" fontId="4" fillId="0" borderId="0" xfId="35" applyFont="1" applyAlignment="1">
      <alignment horizontal="left" vertical="top" wrapText="1"/>
    </xf>
    <xf numFmtId="0" fontId="2" fillId="0" borderId="0" xfId="35" applyFont="1" applyAlignment="1">
      <alignment horizontal="justify"/>
    </xf>
    <xf numFmtId="4" fontId="3" fillId="0" borderId="0" xfId="36" applyNumberFormat="1" applyFont="1" applyFill="1" applyBorder="1" applyAlignment="1">
      <alignment horizontal="right"/>
    </xf>
    <xf numFmtId="0" fontId="2" fillId="0" borderId="2" xfId="35" applyFont="1" applyBorder="1" applyAlignment="1">
      <alignment horizontal="justify" vertical="top"/>
    </xf>
    <xf numFmtId="4" fontId="3" fillId="0" borderId="0" xfId="35" applyNumberFormat="1" applyFont="1" applyAlignment="1">
      <alignment horizontal="right" vertical="top"/>
    </xf>
    <xf numFmtId="4" fontId="2" fillId="0" borderId="0" xfId="35" applyNumberFormat="1" applyFont="1" applyAlignment="1">
      <alignment horizontal="right" vertical="top" wrapText="1"/>
    </xf>
    <xf numFmtId="0" fontId="2" fillId="0" borderId="4" xfId="35" applyFont="1" applyBorder="1" applyAlignment="1">
      <alignment horizontal="justify" vertical="top"/>
    </xf>
    <xf numFmtId="0" fontId="3" fillId="0" borderId="3" xfId="35" applyFont="1" applyBorder="1" applyAlignment="1">
      <alignment horizontal="center" vertical="top"/>
    </xf>
    <xf numFmtId="3" fontId="3" fillId="0" borderId="0" xfId="36" applyNumberFormat="1" applyFont="1" applyFill="1" applyBorder="1" applyAlignment="1">
      <alignment horizontal="right"/>
    </xf>
    <xf numFmtId="0" fontId="3" fillId="0" borderId="0" xfId="35" applyFont="1" applyAlignment="1">
      <alignment horizontal="left" vertical="top" wrapText="1"/>
    </xf>
    <xf numFmtId="0" fontId="7" fillId="0" borderId="0" xfId="35" applyFont="1"/>
    <xf numFmtId="0" fontId="8" fillId="0" borderId="0" xfId="35" applyFont="1"/>
    <xf numFmtId="0" fontId="11" fillId="0" borderId="0" xfId="35" applyFont="1"/>
    <xf numFmtId="0" fontId="12" fillId="0" borderId="0" xfId="35" applyFont="1"/>
    <xf numFmtId="4" fontId="3" fillId="0" borderId="0" xfId="35" applyNumberFormat="1" applyFont="1" applyAlignment="1">
      <alignment horizontal="justify"/>
    </xf>
    <xf numFmtId="0" fontId="25" fillId="0" borderId="1" xfId="35" applyFont="1" applyBorder="1" applyAlignment="1">
      <alignment horizontal="left" vertical="top" wrapText="1"/>
    </xf>
    <xf numFmtId="0" fontId="25" fillId="2" borderId="1" xfId="35" applyFont="1" applyFill="1" applyBorder="1" applyAlignment="1">
      <alignment horizontal="left" vertical="top"/>
    </xf>
    <xf numFmtId="0" fontId="25" fillId="0" borderId="1" xfId="1" applyFont="1" applyBorder="1" applyAlignment="1">
      <alignment horizontal="left" vertical="top" wrapText="1"/>
    </xf>
    <xf numFmtId="4" fontId="0" fillId="0" borderId="0" xfId="0" applyNumberFormat="1"/>
    <xf numFmtId="0" fontId="0" fillId="0" borderId="0" xfId="0" applyAlignment="1">
      <alignment horizontal="left"/>
    </xf>
    <xf numFmtId="0" fontId="15" fillId="0" borderId="0" xfId="35" applyFont="1" applyAlignment="1">
      <alignment horizontal="left" vertical="top" wrapText="1"/>
    </xf>
    <xf numFmtId="0" fontId="15" fillId="0" borderId="0" xfId="35" applyFont="1" applyAlignment="1">
      <alignment horizontal="justify"/>
    </xf>
    <xf numFmtId="4" fontId="15" fillId="0" borderId="0" xfId="36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justify" vertical="top"/>
    </xf>
    <xf numFmtId="0" fontId="3" fillId="0" borderId="1" xfId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4" fontId="3" fillId="0" borderId="0" xfId="2" applyNumberFormat="1" applyFont="1" applyFill="1" applyBorder="1" applyAlignment="1">
      <alignment horizontal="center" vertical="top" wrapText="1"/>
    </xf>
    <xf numFmtId="4" fontId="3" fillId="0" borderId="0" xfId="1" applyNumberFormat="1" applyFont="1" applyAlignment="1">
      <alignment horizontal="center" vertical="top" wrapText="1"/>
    </xf>
    <xf numFmtId="0" fontId="3" fillId="0" borderId="0" xfId="1" applyFont="1" applyAlignment="1" applyProtection="1">
      <alignment horizontal="center" vertical="top"/>
      <protection locked="0"/>
    </xf>
    <xf numFmtId="0" fontId="4" fillId="2" borderId="1" xfId="1" applyFont="1" applyFill="1" applyBorder="1" applyAlignment="1" applyProtection="1">
      <alignment horizontal="justify" vertical="top" wrapText="1"/>
      <protection locked="0"/>
    </xf>
    <xf numFmtId="0" fontId="25" fillId="2" borderId="1" xfId="1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3" fillId="0" borderId="0" xfId="1" applyFont="1" applyAlignment="1">
      <alignment horizontal="center" vertical="top" wrapText="1"/>
    </xf>
  </cellXfs>
  <cellStyles count="37">
    <cellStyle name="Comma 2" xfId="2" xr:uid="{00000000-0005-0000-0000-000001000000}"/>
    <cellStyle name="Comma 2 2" xfId="36" xr:uid="{00000000-0005-0000-0000-000002000000}"/>
    <cellStyle name="Normal 2" xfId="1" xr:uid="{00000000-0005-0000-0000-000004000000}"/>
    <cellStyle name="Normal 2 2" xfId="35" xr:uid="{00000000-0005-0000-0000-000005000000}"/>
    <cellStyle name="Normalno" xfId="0" builtinId="0"/>
    <cellStyle name="S0" xfId="3" xr:uid="{00000000-0005-0000-0000-000006000000}"/>
    <cellStyle name="S1" xfId="4" xr:uid="{00000000-0005-0000-0000-000007000000}"/>
    <cellStyle name="S10" xfId="5" xr:uid="{00000000-0005-0000-0000-000008000000}"/>
    <cellStyle name="S11" xfId="6" xr:uid="{00000000-0005-0000-0000-000009000000}"/>
    <cellStyle name="S12" xfId="7" xr:uid="{00000000-0005-0000-0000-00000A000000}"/>
    <cellStyle name="S13" xfId="8" xr:uid="{00000000-0005-0000-0000-00000B000000}"/>
    <cellStyle name="S14" xfId="9" xr:uid="{00000000-0005-0000-0000-00000C000000}"/>
    <cellStyle name="S15" xfId="10" xr:uid="{00000000-0005-0000-0000-00000D000000}"/>
    <cellStyle name="S16" xfId="11" xr:uid="{00000000-0005-0000-0000-00000E000000}"/>
    <cellStyle name="S17" xfId="12" xr:uid="{00000000-0005-0000-0000-00000F000000}"/>
    <cellStyle name="S18" xfId="13" xr:uid="{00000000-0005-0000-0000-000010000000}"/>
    <cellStyle name="S19" xfId="14" xr:uid="{00000000-0005-0000-0000-000011000000}"/>
    <cellStyle name="S2" xfId="15" xr:uid="{00000000-0005-0000-0000-000012000000}"/>
    <cellStyle name="S20" xfId="16" xr:uid="{00000000-0005-0000-0000-000013000000}"/>
    <cellStyle name="S21" xfId="17" xr:uid="{00000000-0005-0000-0000-000014000000}"/>
    <cellStyle name="S22" xfId="18" xr:uid="{00000000-0005-0000-0000-000015000000}"/>
    <cellStyle name="S23" xfId="19" xr:uid="{00000000-0005-0000-0000-000016000000}"/>
    <cellStyle name="S24" xfId="20" xr:uid="{00000000-0005-0000-0000-000017000000}"/>
    <cellStyle name="S25" xfId="21" xr:uid="{00000000-0005-0000-0000-000018000000}"/>
    <cellStyle name="S26" xfId="22" xr:uid="{00000000-0005-0000-0000-000019000000}"/>
    <cellStyle name="S27" xfId="23" xr:uid="{00000000-0005-0000-0000-00001A000000}"/>
    <cellStyle name="S28" xfId="24" xr:uid="{00000000-0005-0000-0000-00001B000000}"/>
    <cellStyle name="S29" xfId="25" xr:uid="{00000000-0005-0000-0000-00001C000000}"/>
    <cellStyle name="S3" xfId="26" xr:uid="{00000000-0005-0000-0000-00001D000000}"/>
    <cellStyle name="S30" xfId="27" xr:uid="{00000000-0005-0000-0000-00001E000000}"/>
    <cellStyle name="S31" xfId="28" xr:uid="{00000000-0005-0000-0000-00001F000000}"/>
    <cellStyle name="S4" xfId="29" xr:uid="{00000000-0005-0000-0000-000020000000}"/>
    <cellStyle name="S5" xfId="30" xr:uid="{00000000-0005-0000-0000-000021000000}"/>
    <cellStyle name="S6" xfId="31" xr:uid="{00000000-0005-0000-0000-000022000000}"/>
    <cellStyle name="S7" xfId="32" xr:uid="{00000000-0005-0000-0000-000023000000}"/>
    <cellStyle name="S8" xfId="33" xr:uid="{00000000-0005-0000-0000-000024000000}"/>
    <cellStyle name="S9" xfId="34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153"/>
  <sheetViews>
    <sheetView tabSelected="1" view="pageBreakPreview" zoomScale="105" zoomScaleNormal="105" zoomScaleSheetLayoutView="105" workbookViewId="0">
      <selection activeCell="M124" sqref="M124"/>
    </sheetView>
  </sheetViews>
  <sheetFormatPr defaultRowHeight="12.75" x14ac:dyDescent="0.2"/>
  <cols>
    <col min="1" max="1" width="9" style="27" bestFit="1" customWidth="1"/>
    <col min="2" max="2" width="51.42578125" style="49" customWidth="1"/>
    <col min="3" max="3" width="8.85546875" style="26" customWidth="1"/>
    <col min="4" max="4" width="8.85546875" style="34" customWidth="1"/>
    <col min="5" max="5" width="15" style="34" customWidth="1"/>
    <col min="6" max="6" width="14.85546875" style="35" customWidth="1"/>
    <col min="7" max="7" width="9.140625" style="26"/>
    <col min="8" max="8" width="9.85546875" style="26" bestFit="1" customWidth="1"/>
    <col min="9" max="256" width="9.140625" style="26"/>
    <col min="257" max="257" width="9" style="26" bestFit="1" customWidth="1"/>
    <col min="258" max="258" width="44.42578125" style="26" customWidth="1"/>
    <col min="259" max="260" width="8.85546875" style="26" customWidth="1"/>
    <col min="261" max="261" width="12.28515625" style="26" bestFit="1" customWidth="1"/>
    <col min="262" max="262" width="12.5703125" style="26" bestFit="1" customWidth="1"/>
    <col min="263" max="263" width="9.140625" style="26"/>
    <col min="264" max="264" width="9.85546875" style="26" bestFit="1" customWidth="1"/>
    <col min="265" max="512" width="9.140625" style="26"/>
    <col min="513" max="513" width="9" style="26" bestFit="1" customWidth="1"/>
    <col min="514" max="514" width="44.42578125" style="26" customWidth="1"/>
    <col min="515" max="516" width="8.85546875" style="26" customWidth="1"/>
    <col min="517" max="517" width="12.28515625" style="26" bestFit="1" customWidth="1"/>
    <col min="518" max="518" width="12.5703125" style="26" bestFit="1" customWidth="1"/>
    <col min="519" max="519" width="9.140625" style="26"/>
    <col min="520" max="520" width="9.85546875" style="26" bestFit="1" customWidth="1"/>
    <col min="521" max="768" width="9.140625" style="26"/>
    <col min="769" max="769" width="9" style="26" bestFit="1" customWidth="1"/>
    <col min="770" max="770" width="44.42578125" style="26" customWidth="1"/>
    <col min="771" max="772" width="8.85546875" style="26" customWidth="1"/>
    <col min="773" max="773" width="12.28515625" style="26" bestFit="1" customWidth="1"/>
    <col min="774" max="774" width="12.5703125" style="26" bestFit="1" customWidth="1"/>
    <col min="775" max="775" width="9.140625" style="26"/>
    <col min="776" max="776" width="9.85546875" style="26" bestFit="1" customWidth="1"/>
    <col min="777" max="1024" width="9.140625" style="26"/>
    <col min="1025" max="1025" width="9" style="26" bestFit="1" customWidth="1"/>
    <col min="1026" max="1026" width="44.42578125" style="26" customWidth="1"/>
    <col min="1027" max="1028" width="8.85546875" style="26" customWidth="1"/>
    <col min="1029" max="1029" width="12.28515625" style="26" bestFit="1" customWidth="1"/>
    <col min="1030" max="1030" width="12.5703125" style="26" bestFit="1" customWidth="1"/>
    <col min="1031" max="1031" width="9.140625" style="26"/>
    <col min="1032" max="1032" width="9.85546875" style="26" bestFit="1" customWidth="1"/>
    <col min="1033" max="1280" width="9.140625" style="26"/>
    <col min="1281" max="1281" width="9" style="26" bestFit="1" customWidth="1"/>
    <col min="1282" max="1282" width="44.42578125" style="26" customWidth="1"/>
    <col min="1283" max="1284" width="8.85546875" style="26" customWidth="1"/>
    <col min="1285" max="1285" width="12.28515625" style="26" bestFit="1" customWidth="1"/>
    <col min="1286" max="1286" width="12.5703125" style="26" bestFit="1" customWidth="1"/>
    <col min="1287" max="1287" width="9.140625" style="26"/>
    <col min="1288" max="1288" width="9.85546875" style="26" bestFit="1" customWidth="1"/>
    <col min="1289" max="1536" width="9.140625" style="26"/>
    <col min="1537" max="1537" width="9" style="26" bestFit="1" customWidth="1"/>
    <col min="1538" max="1538" width="44.42578125" style="26" customWidth="1"/>
    <col min="1539" max="1540" width="8.85546875" style="26" customWidth="1"/>
    <col min="1541" max="1541" width="12.28515625" style="26" bestFit="1" customWidth="1"/>
    <col min="1542" max="1542" width="12.5703125" style="26" bestFit="1" customWidth="1"/>
    <col min="1543" max="1543" width="9.140625" style="26"/>
    <col min="1544" max="1544" width="9.85546875" style="26" bestFit="1" customWidth="1"/>
    <col min="1545" max="1792" width="9.140625" style="26"/>
    <col min="1793" max="1793" width="9" style="26" bestFit="1" customWidth="1"/>
    <col min="1794" max="1794" width="44.42578125" style="26" customWidth="1"/>
    <col min="1795" max="1796" width="8.85546875" style="26" customWidth="1"/>
    <col min="1797" max="1797" width="12.28515625" style="26" bestFit="1" customWidth="1"/>
    <col min="1798" max="1798" width="12.5703125" style="26" bestFit="1" customWidth="1"/>
    <col min="1799" max="1799" width="9.140625" style="26"/>
    <col min="1800" max="1800" width="9.85546875" style="26" bestFit="1" customWidth="1"/>
    <col min="1801" max="2048" width="9.140625" style="26"/>
    <col min="2049" max="2049" width="9" style="26" bestFit="1" customWidth="1"/>
    <col min="2050" max="2050" width="44.42578125" style="26" customWidth="1"/>
    <col min="2051" max="2052" width="8.85546875" style="26" customWidth="1"/>
    <col min="2053" max="2053" width="12.28515625" style="26" bestFit="1" customWidth="1"/>
    <col min="2054" max="2054" width="12.5703125" style="26" bestFit="1" customWidth="1"/>
    <col min="2055" max="2055" width="9.140625" style="26"/>
    <col min="2056" max="2056" width="9.85546875" style="26" bestFit="1" customWidth="1"/>
    <col min="2057" max="2304" width="9.140625" style="26"/>
    <col min="2305" max="2305" width="9" style="26" bestFit="1" customWidth="1"/>
    <col min="2306" max="2306" width="44.42578125" style="26" customWidth="1"/>
    <col min="2307" max="2308" width="8.85546875" style="26" customWidth="1"/>
    <col min="2309" max="2309" width="12.28515625" style="26" bestFit="1" customWidth="1"/>
    <col min="2310" max="2310" width="12.5703125" style="26" bestFit="1" customWidth="1"/>
    <col min="2311" max="2311" width="9.140625" style="26"/>
    <col min="2312" max="2312" width="9.85546875" style="26" bestFit="1" customWidth="1"/>
    <col min="2313" max="2560" width="9.140625" style="26"/>
    <col min="2561" max="2561" width="9" style="26" bestFit="1" customWidth="1"/>
    <col min="2562" max="2562" width="44.42578125" style="26" customWidth="1"/>
    <col min="2563" max="2564" width="8.85546875" style="26" customWidth="1"/>
    <col min="2565" max="2565" width="12.28515625" style="26" bestFit="1" customWidth="1"/>
    <col min="2566" max="2566" width="12.5703125" style="26" bestFit="1" customWidth="1"/>
    <col min="2567" max="2567" width="9.140625" style="26"/>
    <col min="2568" max="2568" width="9.85546875" style="26" bestFit="1" customWidth="1"/>
    <col min="2569" max="2816" width="9.140625" style="26"/>
    <col min="2817" max="2817" width="9" style="26" bestFit="1" customWidth="1"/>
    <col min="2818" max="2818" width="44.42578125" style="26" customWidth="1"/>
    <col min="2819" max="2820" width="8.85546875" style="26" customWidth="1"/>
    <col min="2821" max="2821" width="12.28515625" style="26" bestFit="1" customWidth="1"/>
    <col min="2822" max="2822" width="12.5703125" style="26" bestFit="1" customWidth="1"/>
    <col min="2823" max="2823" width="9.140625" style="26"/>
    <col min="2824" max="2824" width="9.85546875" style="26" bestFit="1" customWidth="1"/>
    <col min="2825" max="3072" width="9.140625" style="26"/>
    <col min="3073" max="3073" width="9" style="26" bestFit="1" customWidth="1"/>
    <col min="3074" max="3074" width="44.42578125" style="26" customWidth="1"/>
    <col min="3075" max="3076" width="8.85546875" style="26" customWidth="1"/>
    <col min="3077" max="3077" width="12.28515625" style="26" bestFit="1" customWidth="1"/>
    <col min="3078" max="3078" width="12.5703125" style="26" bestFit="1" customWidth="1"/>
    <col min="3079" max="3079" width="9.140625" style="26"/>
    <col min="3080" max="3080" width="9.85546875" style="26" bestFit="1" customWidth="1"/>
    <col min="3081" max="3328" width="9.140625" style="26"/>
    <col min="3329" max="3329" width="9" style="26" bestFit="1" customWidth="1"/>
    <col min="3330" max="3330" width="44.42578125" style="26" customWidth="1"/>
    <col min="3331" max="3332" width="8.85546875" style="26" customWidth="1"/>
    <col min="3333" max="3333" width="12.28515625" style="26" bestFit="1" customWidth="1"/>
    <col min="3334" max="3334" width="12.5703125" style="26" bestFit="1" customWidth="1"/>
    <col min="3335" max="3335" width="9.140625" style="26"/>
    <col min="3336" max="3336" width="9.85546875" style="26" bestFit="1" customWidth="1"/>
    <col min="3337" max="3584" width="9.140625" style="26"/>
    <col min="3585" max="3585" width="9" style="26" bestFit="1" customWidth="1"/>
    <col min="3586" max="3586" width="44.42578125" style="26" customWidth="1"/>
    <col min="3587" max="3588" width="8.85546875" style="26" customWidth="1"/>
    <col min="3589" max="3589" width="12.28515625" style="26" bestFit="1" customWidth="1"/>
    <col min="3590" max="3590" width="12.5703125" style="26" bestFit="1" customWidth="1"/>
    <col min="3591" max="3591" width="9.140625" style="26"/>
    <col min="3592" max="3592" width="9.85546875" style="26" bestFit="1" customWidth="1"/>
    <col min="3593" max="3840" width="9.140625" style="26"/>
    <col min="3841" max="3841" width="9" style="26" bestFit="1" customWidth="1"/>
    <col min="3842" max="3842" width="44.42578125" style="26" customWidth="1"/>
    <col min="3843" max="3844" width="8.85546875" style="26" customWidth="1"/>
    <col min="3845" max="3845" width="12.28515625" style="26" bestFit="1" customWidth="1"/>
    <col min="3846" max="3846" width="12.5703125" style="26" bestFit="1" customWidth="1"/>
    <col min="3847" max="3847" width="9.140625" style="26"/>
    <col min="3848" max="3848" width="9.85546875" style="26" bestFit="1" customWidth="1"/>
    <col min="3849" max="4096" width="9.140625" style="26"/>
    <col min="4097" max="4097" width="9" style="26" bestFit="1" customWidth="1"/>
    <col min="4098" max="4098" width="44.42578125" style="26" customWidth="1"/>
    <col min="4099" max="4100" width="8.85546875" style="26" customWidth="1"/>
    <col min="4101" max="4101" width="12.28515625" style="26" bestFit="1" customWidth="1"/>
    <col min="4102" max="4102" width="12.5703125" style="26" bestFit="1" customWidth="1"/>
    <col min="4103" max="4103" width="9.140625" style="26"/>
    <col min="4104" max="4104" width="9.85546875" style="26" bestFit="1" customWidth="1"/>
    <col min="4105" max="4352" width="9.140625" style="26"/>
    <col min="4353" max="4353" width="9" style="26" bestFit="1" customWidth="1"/>
    <col min="4354" max="4354" width="44.42578125" style="26" customWidth="1"/>
    <col min="4355" max="4356" width="8.85546875" style="26" customWidth="1"/>
    <col min="4357" max="4357" width="12.28515625" style="26" bestFit="1" customWidth="1"/>
    <col min="4358" max="4358" width="12.5703125" style="26" bestFit="1" customWidth="1"/>
    <col min="4359" max="4359" width="9.140625" style="26"/>
    <col min="4360" max="4360" width="9.85546875" style="26" bestFit="1" customWidth="1"/>
    <col min="4361" max="4608" width="9.140625" style="26"/>
    <col min="4609" max="4609" width="9" style="26" bestFit="1" customWidth="1"/>
    <col min="4610" max="4610" width="44.42578125" style="26" customWidth="1"/>
    <col min="4611" max="4612" width="8.85546875" style="26" customWidth="1"/>
    <col min="4613" max="4613" width="12.28515625" style="26" bestFit="1" customWidth="1"/>
    <col min="4614" max="4614" width="12.5703125" style="26" bestFit="1" customWidth="1"/>
    <col min="4615" max="4615" width="9.140625" style="26"/>
    <col min="4616" max="4616" width="9.85546875" style="26" bestFit="1" customWidth="1"/>
    <col min="4617" max="4864" width="9.140625" style="26"/>
    <col min="4865" max="4865" width="9" style="26" bestFit="1" customWidth="1"/>
    <col min="4866" max="4866" width="44.42578125" style="26" customWidth="1"/>
    <col min="4867" max="4868" width="8.85546875" style="26" customWidth="1"/>
    <col min="4869" max="4869" width="12.28515625" style="26" bestFit="1" customWidth="1"/>
    <col min="4870" max="4870" width="12.5703125" style="26" bestFit="1" customWidth="1"/>
    <col min="4871" max="4871" width="9.140625" style="26"/>
    <col min="4872" max="4872" width="9.85546875" style="26" bestFit="1" customWidth="1"/>
    <col min="4873" max="5120" width="9.140625" style="26"/>
    <col min="5121" max="5121" width="9" style="26" bestFit="1" customWidth="1"/>
    <col min="5122" max="5122" width="44.42578125" style="26" customWidth="1"/>
    <col min="5123" max="5124" width="8.85546875" style="26" customWidth="1"/>
    <col min="5125" max="5125" width="12.28515625" style="26" bestFit="1" customWidth="1"/>
    <col min="5126" max="5126" width="12.5703125" style="26" bestFit="1" customWidth="1"/>
    <col min="5127" max="5127" width="9.140625" style="26"/>
    <col min="5128" max="5128" width="9.85546875" style="26" bestFit="1" customWidth="1"/>
    <col min="5129" max="5376" width="9.140625" style="26"/>
    <col min="5377" max="5377" width="9" style="26" bestFit="1" customWidth="1"/>
    <col min="5378" max="5378" width="44.42578125" style="26" customWidth="1"/>
    <col min="5379" max="5380" width="8.85546875" style="26" customWidth="1"/>
    <col min="5381" max="5381" width="12.28515625" style="26" bestFit="1" customWidth="1"/>
    <col min="5382" max="5382" width="12.5703125" style="26" bestFit="1" customWidth="1"/>
    <col min="5383" max="5383" width="9.140625" style="26"/>
    <col min="5384" max="5384" width="9.85546875" style="26" bestFit="1" customWidth="1"/>
    <col min="5385" max="5632" width="9.140625" style="26"/>
    <col min="5633" max="5633" width="9" style="26" bestFit="1" customWidth="1"/>
    <col min="5634" max="5634" width="44.42578125" style="26" customWidth="1"/>
    <col min="5635" max="5636" width="8.85546875" style="26" customWidth="1"/>
    <col min="5637" max="5637" width="12.28515625" style="26" bestFit="1" customWidth="1"/>
    <col min="5638" max="5638" width="12.5703125" style="26" bestFit="1" customWidth="1"/>
    <col min="5639" max="5639" width="9.140625" style="26"/>
    <col min="5640" max="5640" width="9.85546875" style="26" bestFit="1" customWidth="1"/>
    <col min="5641" max="5888" width="9.140625" style="26"/>
    <col min="5889" max="5889" width="9" style="26" bestFit="1" customWidth="1"/>
    <col min="5890" max="5890" width="44.42578125" style="26" customWidth="1"/>
    <col min="5891" max="5892" width="8.85546875" style="26" customWidth="1"/>
    <col min="5893" max="5893" width="12.28515625" style="26" bestFit="1" customWidth="1"/>
    <col min="5894" max="5894" width="12.5703125" style="26" bestFit="1" customWidth="1"/>
    <col min="5895" max="5895" width="9.140625" style="26"/>
    <col min="5896" max="5896" width="9.85546875" style="26" bestFit="1" customWidth="1"/>
    <col min="5897" max="6144" width="9.140625" style="26"/>
    <col min="6145" max="6145" width="9" style="26" bestFit="1" customWidth="1"/>
    <col min="6146" max="6146" width="44.42578125" style="26" customWidth="1"/>
    <col min="6147" max="6148" width="8.85546875" style="26" customWidth="1"/>
    <col min="6149" max="6149" width="12.28515625" style="26" bestFit="1" customWidth="1"/>
    <col min="6150" max="6150" width="12.5703125" style="26" bestFit="1" customWidth="1"/>
    <col min="6151" max="6151" width="9.140625" style="26"/>
    <col min="6152" max="6152" width="9.85546875" style="26" bestFit="1" customWidth="1"/>
    <col min="6153" max="6400" width="9.140625" style="26"/>
    <col min="6401" max="6401" width="9" style="26" bestFit="1" customWidth="1"/>
    <col min="6402" max="6402" width="44.42578125" style="26" customWidth="1"/>
    <col min="6403" max="6404" width="8.85546875" style="26" customWidth="1"/>
    <col min="6405" max="6405" width="12.28515625" style="26" bestFit="1" customWidth="1"/>
    <col min="6406" max="6406" width="12.5703125" style="26" bestFit="1" customWidth="1"/>
    <col min="6407" max="6407" width="9.140625" style="26"/>
    <col min="6408" max="6408" width="9.85546875" style="26" bestFit="1" customWidth="1"/>
    <col min="6409" max="6656" width="9.140625" style="26"/>
    <col min="6657" max="6657" width="9" style="26" bestFit="1" customWidth="1"/>
    <col min="6658" max="6658" width="44.42578125" style="26" customWidth="1"/>
    <col min="6659" max="6660" width="8.85546875" style="26" customWidth="1"/>
    <col min="6661" max="6661" width="12.28515625" style="26" bestFit="1" customWidth="1"/>
    <col min="6662" max="6662" width="12.5703125" style="26" bestFit="1" customWidth="1"/>
    <col min="6663" max="6663" width="9.140625" style="26"/>
    <col min="6664" max="6664" width="9.85546875" style="26" bestFit="1" customWidth="1"/>
    <col min="6665" max="6912" width="9.140625" style="26"/>
    <col min="6913" max="6913" width="9" style="26" bestFit="1" customWidth="1"/>
    <col min="6914" max="6914" width="44.42578125" style="26" customWidth="1"/>
    <col min="6915" max="6916" width="8.85546875" style="26" customWidth="1"/>
    <col min="6917" max="6917" width="12.28515625" style="26" bestFit="1" customWidth="1"/>
    <col min="6918" max="6918" width="12.5703125" style="26" bestFit="1" customWidth="1"/>
    <col min="6919" max="6919" width="9.140625" style="26"/>
    <col min="6920" max="6920" width="9.85546875" style="26" bestFit="1" customWidth="1"/>
    <col min="6921" max="7168" width="9.140625" style="26"/>
    <col min="7169" max="7169" width="9" style="26" bestFit="1" customWidth="1"/>
    <col min="7170" max="7170" width="44.42578125" style="26" customWidth="1"/>
    <col min="7171" max="7172" width="8.85546875" style="26" customWidth="1"/>
    <col min="7173" max="7173" width="12.28515625" style="26" bestFit="1" customWidth="1"/>
    <col min="7174" max="7174" width="12.5703125" style="26" bestFit="1" customWidth="1"/>
    <col min="7175" max="7175" width="9.140625" style="26"/>
    <col min="7176" max="7176" width="9.85546875" style="26" bestFit="1" customWidth="1"/>
    <col min="7177" max="7424" width="9.140625" style="26"/>
    <col min="7425" max="7425" width="9" style="26" bestFit="1" customWidth="1"/>
    <col min="7426" max="7426" width="44.42578125" style="26" customWidth="1"/>
    <col min="7427" max="7428" width="8.85546875" style="26" customWidth="1"/>
    <col min="7429" max="7429" width="12.28515625" style="26" bestFit="1" customWidth="1"/>
    <col min="7430" max="7430" width="12.5703125" style="26" bestFit="1" customWidth="1"/>
    <col min="7431" max="7431" width="9.140625" style="26"/>
    <col min="7432" max="7432" width="9.85546875" style="26" bestFit="1" customWidth="1"/>
    <col min="7433" max="7680" width="9.140625" style="26"/>
    <col min="7681" max="7681" width="9" style="26" bestFit="1" customWidth="1"/>
    <col min="7682" max="7682" width="44.42578125" style="26" customWidth="1"/>
    <col min="7683" max="7684" width="8.85546875" style="26" customWidth="1"/>
    <col min="7685" max="7685" width="12.28515625" style="26" bestFit="1" customWidth="1"/>
    <col min="7686" max="7686" width="12.5703125" style="26" bestFit="1" customWidth="1"/>
    <col min="7687" max="7687" width="9.140625" style="26"/>
    <col min="7688" max="7688" width="9.85546875" style="26" bestFit="1" customWidth="1"/>
    <col min="7689" max="7936" width="9.140625" style="26"/>
    <col min="7937" max="7937" width="9" style="26" bestFit="1" customWidth="1"/>
    <col min="7938" max="7938" width="44.42578125" style="26" customWidth="1"/>
    <col min="7939" max="7940" width="8.85546875" style="26" customWidth="1"/>
    <col min="7941" max="7941" width="12.28515625" style="26" bestFit="1" customWidth="1"/>
    <col min="7942" max="7942" width="12.5703125" style="26" bestFit="1" customWidth="1"/>
    <col min="7943" max="7943" width="9.140625" style="26"/>
    <col min="7944" max="7944" width="9.85546875" style="26" bestFit="1" customWidth="1"/>
    <col min="7945" max="8192" width="9.140625" style="26"/>
    <col min="8193" max="8193" width="9" style="26" bestFit="1" customWidth="1"/>
    <col min="8194" max="8194" width="44.42578125" style="26" customWidth="1"/>
    <col min="8195" max="8196" width="8.85546875" style="26" customWidth="1"/>
    <col min="8197" max="8197" width="12.28515625" style="26" bestFit="1" customWidth="1"/>
    <col min="8198" max="8198" width="12.5703125" style="26" bestFit="1" customWidth="1"/>
    <col min="8199" max="8199" width="9.140625" style="26"/>
    <col min="8200" max="8200" width="9.85546875" style="26" bestFit="1" customWidth="1"/>
    <col min="8201" max="8448" width="9.140625" style="26"/>
    <col min="8449" max="8449" width="9" style="26" bestFit="1" customWidth="1"/>
    <col min="8450" max="8450" width="44.42578125" style="26" customWidth="1"/>
    <col min="8451" max="8452" width="8.85546875" style="26" customWidth="1"/>
    <col min="8453" max="8453" width="12.28515625" style="26" bestFit="1" customWidth="1"/>
    <col min="8454" max="8454" width="12.5703125" style="26" bestFit="1" customWidth="1"/>
    <col min="8455" max="8455" width="9.140625" style="26"/>
    <col min="8456" max="8456" width="9.85546875" style="26" bestFit="1" customWidth="1"/>
    <col min="8457" max="8704" width="9.140625" style="26"/>
    <col min="8705" max="8705" width="9" style="26" bestFit="1" customWidth="1"/>
    <col min="8706" max="8706" width="44.42578125" style="26" customWidth="1"/>
    <col min="8707" max="8708" width="8.85546875" style="26" customWidth="1"/>
    <col min="8709" max="8709" width="12.28515625" style="26" bestFit="1" customWidth="1"/>
    <col min="8710" max="8710" width="12.5703125" style="26" bestFit="1" customWidth="1"/>
    <col min="8711" max="8711" width="9.140625" style="26"/>
    <col min="8712" max="8712" width="9.85546875" style="26" bestFit="1" customWidth="1"/>
    <col min="8713" max="8960" width="9.140625" style="26"/>
    <col min="8961" max="8961" width="9" style="26" bestFit="1" customWidth="1"/>
    <col min="8962" max="8962" width="44.42578125" style="26" customWidth="1"/>
    <col min="8963" max="8964" width="8.85546875" style="26" customWidth="1"/>
    <col min="8965" max="8965" width="12.28515625" style="26" bestFit="1" customWidth="1"/>
    <col min="8966" max="8966" width="12.5703125" style="26" bestFit="1" customWidth="1"/>
    <col min="8967" max="8967" width="9.140625" style="26"/>
    <col min="8968" max="8968" width="9.85546875" style="26" bestFit="1" customWidth="1"/>
    <col min="8969" max="9216" width="9.140625" style="26"/>
    <col min="9217" max="9217" width="9" style="26" bestFit="1" customWidth="1"/>
    <col min="9218" max="9218" width="44.42578125" style="26" customWidth="1"/>
    <col min="9219" max="9220" width="8.85546875" style="26" customWidth="1"/>
    <col min="9221" max="9221" width="12.28515625" style="26" bestFit="1" customWidth="1"/>
    <col min="9222" max="9222" width="12.5703125" style="26" bestFit="1" customWidth="1"/>
    <col min="9223" max="9223" width="9.140625" style="26"/>
    <col min="9224" max="9224" width="9.85546875" style="26" bestFit="1" customWidth="1"/>
    <col min="9225" max="9472" width="9.140625" style="26"/>
    <col min="9473" max="9473" width="9" style="26" bestFit="1" customWidth="1"/>
    <col min="9474" max="9474" width="44.42578125" style="26" customWidth="1"/>
    <col min="9475" max="9476" width="8.85546875" style="26" customWidth="1"/>
    <col min="9477" max="9477" width="12.28515625" style="26" bestFit="1" customWidth="1"/>
    <col min="9478" max="9478" width="12.5703125" style="26" bestFit="1" customWidth="1"/>
    <col min="9479" max="9479" width="9.140625" style="26"/>
    <col min="9480" max="9480" width="9.85546875" style="26" bestFit="1" customWidth="1"/>
    <col min="9481" max="9728" width="9.140625" style="26"/>
    <col min="9729" max="9729" width="9" style="26" bestFit="1" customWidth="1"/>
    <col min="9730" max="9730" width="44.42578125" style="26" customWidth="1"/>
    <col min="9731" max="9732" width="8.85546875" style="26" customWidth="1"/>
    <col min="9733" max="9733" width="12.28515625" style="26" bestFit="1" customWidth="1"/>
    <col min="9734" max="9734" width="12.5703125" style="26" bestFit="1" customWidth="1"/>
    <col min="9735" max="9735" width="9.140625" style="26"/>
    <col min="9736" max="9736" width="9.85546875" style="26" bestFit="1" customWidth="1"/>
    <col min="9737" max="9984" width="9.140625" style="26"/>
    <col min="9985" max="9985" width="9" style="26" bestFit="1" customWidth="1"/>
    <col min="9986" max="9986" width="44.42578125" style="26" customWidth="1"/>
    <col min="9987" max="9988" width="8.85546875" style="26" customWidth="1"/>
    <col min="9989" max="9989" width="12.28515625" style="26" bestFit="1" customWidth="1"/>
    <col min="9990" max="9990" width="12.5703125" style="26" bestFit="1" customWidth="1"/>
    <col min="9991" max="9991" width="9.140625" style="26"/>
    <col min="9992" max="9992" width="9.85546875" style="26" bestFit="1" customWidth="1"/>
    <col min="9993" max="10240" width="9.140625" style="26"/>
    <col min="10241" max="10241" width="9" style="26" bestFit="1" customWidth="1"/>
    <col min="10242" max="10242" width="44.42578125" style="26" customWidth="1"/>
    <col min="10243" max="10244" width="8.85546875" style="26" customWidth="1"/>
    <col min="10245" max="10245" width="12.28515625" style="26" bestFit="1" customWidth="1"/>
    <col min="10246" max="10246" width="12.5703125" style="26" bestFit="1" customWidth="1"/>
    <col min="10247" max="10247" width="9.140625" style="26"/>
    <col min="10248" max="10248" width="9.85546875" style="26" bestFit="1" customWidth="1"/>
    <col min="10249" max="10496" width="9.140625" style="26"/>
    <col min="10497" max="10497" width="9" style="26" bestFit="1" customWidth="1"/>
    <col min="10498" max="10498" width="44.42578125" style="26" customWidth="1"/>
    <col min="10499" max="10500" width="8.85546875" style="26" customWidth="1"/>
    <col min="10501" max="10501" width="12.28515625" style="26" bestFit="1" customWidth="1"/>
    <col min="10502" max="10502" width="12.5703125" style="26" bestFit="1" customWidth="1"/>
    <col min="10503" max="10503" width="9.140625" style="26"/>
    <col min="10504" max="10504" width="9.85546875" style="26" bestFit="1" customWidth="1"/>
    <col min="10505" max="10752" width="9.140625" style="26"/>
    <col min="10753" max="10753" width="9" style="26" bestFit="1" customWidth="1"/>
    <col min="10754" max="10754" width="44.42578125" style="26" customWidth="1"/>
    <col min="10755" max="10756" width="8.85546875" style="26" customWidth="1"/>
    <col min="10757" max="10757" width="12.28515625" style="26" bestFit="1" customWidth="1"/>
    <col min="10758" max="10758" width="12.5703125" style="26" bestFit="1" customWidth="1"/>
    <col min="10759" max="10759" width="9.140625" style="26"/>
    <col min="10760" max="10760" width="9.85546875" style="26" bestFit="1" customWidth="1"/>
    <col min="10761" max="11008" width="9.140625" style="26"/>
    <col min="11009" max="11009" width="9" style="26" bestFit="1" customWidth="1"/>
    <col min="11010" max="11010" width="44.42578125" style="26" customWidth="1"/>
    <col min="11011" max="11012" width="8.85546875" style="26" customWidth="1"/>
    <col min="11013" max="11013" width="12.28515625" style="26" bestFit="1" customWidth="1"/>
    <col min="11014" max="11014" width="12.5703125" style="26" bestFit="1" customWidth="1"/>
    <col min="11015" max="11015" width="9.140625" style="26"/>
    <col min="11016" max="11016" width="9.85546875" style="26" bestFit="1" customWidth="1"/>
    <col min="11017" max="11264" width="9.140625" style="26"/>
    <col min="11265" max="11265" width="9" style="26" bestFit="1" customWidth="1"/>
    <col min="11266" max="11266" width="44.42578125" style="26" customWidth="1"/>
    <col min="11267" max="11268" width="8.85546875" style="26" customWidth="1"/>
    <col min="11269" max="11269" width="12.28515625" style="26" bestFit="1" customWidth="1"/>
    <col min="11270" max="11270" width="12.5703125" style="26" bestFit="1" customWidth="1"/>
    <col min="11271" max="11271" width="9.140625" style="26"/>
    <col min="11272" max="11272" width="9.85546875" style="26" bestFit="1" customWidth="1"/>
    <col min="11273" max="11520" width="9.140625" style="26"/>
    <col min="11521" max="11521" width="9" style="26" bestFit="1" customWidth="1"/>
    <col min="11522" max="11522" width="44.42578125" style="26" customWidth="1"/>
    <col min="11523" max="11524" width="8.85546875" style="26" customWidth="1"/>
    <col min="11525" max="11525" width="12.28515625" style="26" bestFit="1" customWidth="1"/>
    <col min="11526" max="11526" width="12.5703125" style="26" bestFit="1" customWidth="1"/>
    <col min="11527" max="11527" width="9.140625" style="26"/>
    <col min="11528" max="11528" width="9.85546875" style="26" bestFit="1" customWidth="1"/>
    <col min="11529" max="11776" width="9.140625" style="26"/>
    <col min="11777" max="11777" width="9" style="26" bestFit="1" customWidth="1"/>
    <col min="11778" max="11778" width="44.42578125" style="26" customWidth="1"/>
    <col min="11779" max="11780" width="8.85546875" style="26" customWidth="1"/>
    <col min="11781" max="11781" width="12.28515625" style="26" bestFit="1" customWidth="1"/>
    <col min="11782" max="11782" width="12.5703125" style="26" bestFit="1" customWidth="1"/>
    <col min="11783" max="11783" width="9.140625" style="26"/>
    <col min="11784" max="11784" width="9.85546875" style="26" bestFit="1" customWidth="1"/>
    <col min="11785" max="12032" width="9.140625" style="26"/>
    <col min="12033" max="12033" width="9" style="26" bestFit="1" customWidth="1"/>
    <col min="12034" max="12034" width="44.42578125" style="26" customWidth="1"/>
    <col min="12035" max="12036" width="8.85546875" style="26" customWidth="1"/>
    <col min="12037" max="12037" width="12.28515625" style="26" bestFit="1" customWidth="1"/>
    <col min="12038" max="12038" width="12.5703125" style="26" bestFit="1" customWidth="1"/>
    <col min="12039" max="12039" width="9.140625" style="26"/>
    <col min="12040" max="12040" width="9.85546875" style="26" bestFit="1" customWidth="1"/>
    <col min="12041" max="12288" width="9.140625" style="26"/>
    <col min="12289" max="12289" width="9" style="26" bestFit="1" customWidth="1"/>
    <col min="12290" max="12290" width="44.42578125" style="26" customWidth="1"/>
    <col min="12291" max="12292" width="8.85546875" style="26" customWidth="1"/>
    <col min="12293" max="12293" width="12.28515625" style="26" bestFit="1" customWidth="1"/>
    <col min="12294" max="12294" width="12.5703125" style="26" bestFit="1" customWidth="1"/>
    <col min="12295" max="12295" width="9.140625" style="26"/>
    <col min="12296" max="12296" width="9.85546875" style="26" bestFit="1" customWidth="1"/>
    <col min="12297" max="12544" width="9.140625" style="26"/>
    <col min="12545" max="12545" width="9" style="26" bestFit="1" customWidth="1"/>
    <col min="12546" max="12546" width="44.42578125" style="26" customWidth="1"/>
    <col min="12547" max="12548" width="8.85546875" style="26" customWidth="1"/>
    <col min="12549" max="12549" width="12.28515625" style="26" bestFit="1" customWidth="1"/>
    <col min="12550" max="12550" width="12.5703125" style="26" bestFit="1" customWidth="1"/>
    <col min="12551" max="12551" width="9.140625" style="26"/>
    <col min="12552" max="12552" width="9.85546875" style="26" bestFit="1" customWidth="1"/>
    <col min="12553" max="12800" width="9.140625" style="26"/>
    <col min="12801" max="12801" width="9" style="26" bestFit="1" customWidth="1"/>
    <col min="12802" max="12802" width="44.42578125" style="26" customWidth="1"/>
    <col min="12803" max="12804" width="8.85546875" style="26" customWidth="1"/>
    <col min="12805" max="12805" width="12.28515625" style="26" bestFit="1" customWidth="1"/>
    <col min="12806" max="12806" width="12.5703125" style="26" bestFit="1" customWidth="1"/>
    <col min="12807" max="12807" width="9.140625" style="26"/>
    <col min="12808" max="12808" width="9.85546875" style="26" bestFit="1" customWidth="1"/>
    <col min="12809" max="13056" width="9.140625" style="26"/>
    <col min="13057" max="13057" width="9" style="26" bestFit="1" customWidth="1"/>
    <col min="13058" max="13058" width="44.42578125" style="26" customWidth="1"/>
    <col min="13059" max="13060" width="8.85546875" style="26" customWidth="1"/>
    <col min="13061" max="13061" width="12.28515625" style="26" bestFit="1" customWidth="1"/>
    <col min="13062" max="13062" width="12.5703125" style="26" bestFit="1" customWidth="1"/>
    <col min="13063" max="13063" width="9.140625" style="26"/>
    <col min="13064" max="13064" width="9.85546875" style="26" bestFit="1" customWidth="1"/>
    <col min="13065" max="13312" width="9.140625" style="26"/>
    <col min="13313" max="13313" width="9" style="26" bestFit="1" customWidth="1"/>
    <col min="13314" max="13314" width="44.42578125" style="26" customWidth="1"/>
    <col min="13315" max="13316" width="8.85546875" style="26" customWidth="1"/>
    <col min="13317" max="13317" width="12.28515625" style="26" bestFit="1" customWidth="1"/>
    <col min="13318" max="13318" width="12.5703125" style="26" bestFit="1" customWidth="1"/>
    <col min="13319" max="13319" width="9.140625" style="26"/>
    <col min="13320" max="13320" width="9.85546875" style="26" bestFit="1" customWidth="1"/>
    <col min="13321" max="13568" width="9.140625" style="26"/>
    <col min="13569" max="13569" width="9" style="26" bestFit="1" customWidth="1"/>
    <col min="13570" max="13570" width="44.42578125" style="26" customWidth="1"/>
    <col min="13571" max="13572" width="8.85546875" style="26" customWidth="1"/>
    <col min="13573" max="13573" width="12.28515625" style="26" bestFit="1" customWidth="1"/>
    <col min="13574" max="13574" width="12.5703125" style="26" bestFit="1" customWidth="1"/>
    <col min="13575" max="13575" width="9.140625" style="26"/>
    <col min="13576" max="13576" width="9.85546875" style="26" bestFit="1" customWidth="1"/>
    <col min="13577" max="13824" width="9.140625" style="26"/>
    <col min="13825" max="13825" width="9" style="26" bestFit="1" customWidth="1"/>
    <col min="13826" max="13826" width="44.42578125" style="26" customWidth="1"/>
    <col min="13827" max="13828" width="8.85546875" style="26" customWidth="1"/>
    <col min="13829" max="13829" width="12.28515625" style="26" bestFit="1" customWidth="1"/>
    <col min="13830" max="13830" width="12.5703125" style="26" bestFit="1" customWidth="1"/>
    <col min="13831" max="13831" width="9.140625" style="26"/>
    <col min="13832" max="13832" width="9.85546875" style="26" bestFit="1" customWidth="1"/>
    <col min="13833" max="14080" width="9.140625" style="26"/>
    <col min="14081" max="14081" width="9" style="26" bestFit="1" customWidth="1"/>
    <col min="14082" max="14082" width="44.42578125" style="26" customWidth="1"/>
    <col min="14083" max="14084" width="8.85546875" style="26" customWidth="1"/>
    <col min="14085" max="14085" width="12.28515625" style="26" bestFit="1" customWidth="1"/>
    <col min="14086" max="14086" width="12.5703125" style="26" bestFit="1" customWidth="1"/>
    <col min="14087" max="14087" width="9.140625" style="26"/>
    <col min="14088" max="14088" width="9.85546875" style="26" bestFit="1" customWidth="1"/>
    <col min="14089" max="14336" width="9.140625" style="26"/>
    <col min="14337" max="14337" width="9" style="26" bestFit="1" customWidth="1"/>
    <col min="14338" max="14338" width="44.42578125" style="26" customWidth="1"/>
    <col min="14339" max="14340" width="8.85546875" style="26" customWidth="1"/>
    <col min="14341" max="14341" width="12.28515625" style="26" bestFit="1" customWidth="1"/>
    <col min="14342" max="14342" width="12.5703125" style="26" bestFit="1" customWidth="1"/>
    <col min="14343" max="14343" width="9.140625" style="26"/>
    <col min="14344" max="14344" width="9.85546875" style="26" bestFit="1" customWidth="1"/>
    <col min="14345" max="14592" width="9.140625" style="26"/>
    <col min="14593" max="14593" width="9" style="26" bestFit="1" customWidth="1"/>
    <col min="14594" max="14594" width="44.42578125" style="26" customWidth="1"/>
    <col min="14595" max="14596" width="8.85546875" style="26" customWidth="1"/>
    <col min="14597" max="14597" width="12.28515625" style="26" bestFit="1" customWidth="1"/>
    <col min="14598" max="14598" width="12.5703125" style="26" bestFit="1" customWidth="1"/>
    <col min="14599" max="14599" width="9.140625" style="26"/>
    <col min="14600" max="14600" width="9.85546875" style="26" bestFit="1" customWidth="1"/>
    <col min="14601" max="14848" width="9.140625" style="26"/>
    <col min="14849" max="14849" width="9" style="26" bestFit="1" customWidth="1"/>
    <col min="14850" max="14850" width="44.42578125" style="26" customWidth="1"/>
    <col min="14851" max="14852" width="8.85546875" style="26" customWidth="1"/>
    <col min="14853" max="14853" width="12.28515625" style="26" bestFit="1" customWidth="1"/>
    <col min="14854" max="14854" width="12.5703125" style="26" bestFit="1" customWidth="1"/>
    <col min="14855" max="14855" width="9.140625" style="26"/>
    <col min="14856" max="14856" width="9.85546875" style="26" bestFit="1" customWidth="1"/>
    <col min="14857" max="15104" width="9.140625" style="26"/>
    <col min="15105" max="15105" width="9" style="26" bestFit="1" customWidth="1"/>
    <col min="15106" max="15106" width="44.42578125" style="26" customWidth="1"/>
    <col min="15107" max="15108" width="8.85546875" style="26" customWidth="1"/>
    <col min="15109" max="15109" width="12.28515625" style="26" bestFit="1" customWidth="1"/>
    <col min="15110" max="15110" width="12.5703125" style="26" bestFit="1" customWidth="1"/>
    <col min="15111" max="15111" width="9.140625" style="26"/>
    <col min="15112" max="15112" width="9.85546875" style="26" bestFit="1" customWidth="1"/>
    <col min="15113" max="15360" width="9.140625" style="26"/>
    <col min="15361" max="15361" width="9" style="26" bestFit="1" customWidth="1"/>
    <col min="15362" max="15362" width="44.42578125" style="26" customWidth="1"/>
    <col min="15363" max="15364" width="8.85546875" style="26" customWidth="1"/>
    <col min="15365" max="15365" width="12.28515625" style="26" bestFit="1" customWidth="1"/>
    <col min="15366" max="15366" width="12.5703125" style="26" bestFit="1" customWidth="1"/>
    <col min="15367" max="15367" width="9.140625" style="26"/>
    <col min="15368" max="15368" width="9.85546875" style="26" bestFit="1" customWidth="1"/>
    <col min="15369" max="15616" width="9.140625" style="26"/>
    <col min="15617" max="15617" width="9" style="26" bestFit="1" customWidth="1"/>
    <col min="15618" max="15618" width="44.42578125" style="26" customWidth="1"/>
    <col min="15619" max="15620" width="8.85546875" style="26" customWidth="1"/>
    <col min="15621" max="15621" width="12.28515625" style="26" bestFit="1" customWidth="1"/>
    <col min="15622" max="15622" width="12.5703125" style="26" bestFit="1" customWidth="1"/>
    <col min="15623" max="15623" width="9.140625" style="26"/>
    <col min="15624" max="15624" width="9.85546875" style="26" bestFit="1" customWidth="1"/>
    <col min="15625" max="15872" width="9.140625" style="26"/>
    <col min="15873" max="15873" width="9" style="26" bestFit="1" customWidth="1"/>
    <col min="15874" max="15874" width="44.42578125" style="26" customWidth="1"/>
    <col min="15875" max="15876" width="8.85546875" style="26" customWidth="1"/>
    <col min="15877" max="15877" width="12.28515625" style="26" bestFit="1" customWidth="1"/>
    <col min="15878" max="15878" width="12.5703125" style="26" bestFit="1" customWidth="1"/>
    <col min="15879" max="15879" width="9.140625" style="26"/>
    <col min="15880" max="15880" width="9.85546875" style="26" bestFit="1" customWidth="1"/>
    <col min="15881" max="16128" width="9.140625" style="26"/>
    <col min="16129" max="16129" width="9" style="26" bestFit="1" customWidth="1"/>
    <col min="16130" max="16130" width="44.42578125" style="26" customWidth="1"/>
    <col min="16131" max="16132" width="8.85546875" style="26" customWidth="1"/>
    <col min="16133" max="16133" width="12.28515625" style="26" bestFit="1" customWidth="1"/>
    <col min="16134" max="16134" width="12.5703125" style="26" bestFit="1" customWidth="1"/>
    <col min="16135" max="16135" width="9.140625" style="26"/>
    <col min="16136" max="16136" width="9.85546875" style="26" bestFit="1" customWidth="1"/>
    <col min="16137" max="16384" width="9.140625" style="26"/>
  </cols>
  <sheetData>
    <row r="2" spans="1:20" ht="14.25" customHeight="1" x14ac:dyDescent="0.2">
      <c r="A2" s="76" t="s">
        <v>61</v>
      </c>
      <c r="B2" s="76"/>
      <c r="C2" s="76"/>
      <c r="D2" s="76"/>
      <c r="E2" s="76"/>
    </row>
    <row r="3" spans="1:20" customFormat="1" ht="30" customHeight="1" x14ac:dyDescent="0.25">
      <c r="A3" s="76"/>
      <c r="B3" s="76"/>
      <c r="C3" s="76"/>
      <c r="D3" s="76"/>
      <c r="E3" s="76"/>
      <c r="F3" s="35"/>
    </row>
    <row r="4" spans="1:20" ht="13.5" customHeight="1" x14ac:dyDescent="0.2">
      <c r="B4" s="40"/>
      <c r="C4" s="41"/>
      <c r="D4" s="42"/>
      <c r="E4" s="42"/>
    </row>
    <row r="5" spans="1:20" ht="27.75" customHeight="1" x14ac:dyDescent="0.2">
      <c r="A5" s="46" t="s">
        <v>16</v>
      </c>
      <c r="B5" s="57" t="s">
        <v>34</v>
      </c>
      <c r="C5" s="47" t="s">
        <v>0</v>
      </c>
      <c r="D5" s="21" t="s">
        <v>1</v>
      </c>
      <c r="E5" s="22" t="s">
        <v>35</v>
      </c>
      <c r="F5" s="23" t="s">
        <v>36</v>
      </c>
      <c r="G5" s="24"/>
      <c r="H5" s="24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3.5" customHeight="1" x14ac:dyDescent="0.2">
      <c r="B6" s="40"/>
      <c r="C6" s="41"/>
      <c r="D6" s="42"/>
      <c r="E6" s="42"/>
    </row>
    <row r="7" spans="1:20" ht="103.5" customHeight="1" x14ac:dyDescent="0.2">
      <c r="A7" s="33" t="s">
        <v>8</v>
      </c>
      <c r="B7" s="55" t="s">
        <v>59</v>
      </c>
      <c r="C7" s="41"/>
      <c r="D7" s="42"/>
      <c r="E7" s="42"/>
    </row>
    <row r="8" spans="1:20" ht="16.5" customHeight="1" x14ac:dyDescent="0.2">
      <c r="B8" s="36" t="s">
        <v>46</v>
      </c>
      <c r="C8" s="37" t="s">
        <v>10</v>
      </c>
      <c r="D8" s="38">
        <v>13.5</v>
      </c>
      <c r="E8" s="38"/>
      <c r="F8" s="39">
        <f>SUM(D8*E8)</f>
        <v>0</v>
      </c>
    </row>
    <row r="9" spans="1:20" ht="13.5" customHeight="1" x14ac:dyDescent="0.2">
      <c r="B9" s="40"/>
      <c r="C9" s="41"/>
      <c r="D9" s="42"/>
      <c r="E9" s="42"/>
    </row>
    <row r="10" spans="1:20" ht="42" customHeight="1" x14ac:dyDescent="0.2">
      <c r="A10" s="33" t="s">
        <v>15</v>
      </c>
      <c r="B10" s="55" t="s">
        <v>47</v>
      </c>
      <c r="C10" s="41"/>
      <c r="D10" s="42"/>
      <c r="E10" s="42"/>
    </row>
    <row r="11" spans="1:20" ht="15.75" customHeight="1" x14ac:dyDescent="0.2">
      <c r="B11" s="36" t="s">
        <v>48</v>
      </c>
      <c r="C11" s="37" t="s">
        <v>52</v>
      </c>
      <c r="D11" s="38">
        <v>1</v>
      </c>
      <c r="E11" s="38"/>
      <c r="F11" s="39">
        <f>SUM(D11*E11)</f>
        <v>0</v>
      </c>
    </row>
    <row r="12" spans="1:20" ht="13.5" customHeight="1" x14ac:dyDescent="0.2">
      <c r="B12" s="40"/>
      <c r="C12" s="41"/>
      <c r="D12" s="42"/>
      <c r="E12" s="42"/>
    </row>
    <row r="13" spans="1:20" ht="171.75" customHeight="1" x14ac:dyDescent="0.2">
      <c r="A13" s="33" t="s">
        <v>50</v>
      </c>
      <c r="B13" s="55" t="s">
        <v>49</v>
      </c>
      <c r="C13" s="41"/>
      <c r="D13" s="42"/>
      <c r="E13" s="42"/>
    </row>
    <row r="14" spans="1:20" ht="13.5" customHeight="1" x14ac:dyDescent="0.2">
      <c r="B14" s="36" t="s">
        <v>48</v>
      </c>
      <c r="C14" s="37" t="s">
        <v>52</v>
      </c>
      <c r="D14" s="38">
        <v>2</v>
      </c>
      <c r="E14" s="38"/>
      <c r="F14" s="39">
        <f>SUM(D14*E14)</f>
        <v>0</v>
      </c>
    </row>
    <row r="15" spans="1:20" ht="13.5" customHeight="1" x14ac:dyDescent="0.2">
      <c r="B15" s="40"/>
      <c r="C15" s="41"/>
      <c r="D15" s="42"/>
      <c r="E15" s="42"/>
    </row>
    <row r="16" spans="1:20" ht="92.25" customHeight="1" x14ac:dyDescent="0.2">
      <c r="A16" s="33" t="s">
        <v>54</v>
      </c>
      <c r="B16" s="55" t="s">
        <v>57</v>
      </c>
      <c r="C16" s="41"/>
      <c r="D16" s="42"/>
      <c r="E16" s="42"/>
    </row>
    <row r="17" spans="1:20" ht="13.5" customHeight="1" x14ac:dyDescent="0.2">
      <c r="B17" s="36" t="s">
        <v>51</v>
      </c>
      <c r="C17" s="37" t="s">
        <v>53</v>
      </c>
      <c r="D17" s="38">
        <v>70</v>
      </c>
      <c r="E17" s="38"/>
      <c r="F17" s="39">
        <f>SUM(D17*E17)</f>
        <v>0</v>
      </c>
    </row>
    <row r="18" spans="1:20" ht="13.5" customHeight="1" x14ac:dyDescent="0.2">
      <c r="B18" s="40"/>
      <c r="C18" s="41"/>
      <c r="D18" s="42"/>
      <c r="E18" s="42"/>
    </row>
    <row r="19" spans="1:20" ht="158.25" customHeight="1" x14ac:dyDescent="0.2">
      <c r="A19" s="33" t="s">
        <v>55</v>
      </c>
      <c r="B19" s="55" t="s">
        <v>58</v>
      </c>
      <c r="C19" s="41"/>
      <c r="D19" s="42"/>
      <c r="E19" s="42"/>
    </row>
    <row r="20" spans="1:20" ht="13.5" customHeight="1" x14ac:dyDescent="0.2">
      <c r="B20" s="36" t="s">
        <v>56</v>
      </c>
      <c r="C20" s="37" t="s">
        <v>10</v>
      </c>
      <c r="D20" s="38">
        <v>2.1</v>
      </c>
      <c r="E20" s="38"/>
      <c r="F20" s="39">
        <f>SUM(D20*E20)</f>
        <v>0</v>
      </c>
    </row>
    <row r="21" spans="1:20" ht="13.5" customHeight="1" x14ac:dyDescent="0.2">
      <c r="B21" s="40"/>
      <c r="C21" s="41"/>
      <c r="D21" s="42"/>
      <c r="E21" s="42"/>
    </row>
    <row r="22" spans="1:20" ht="26.25" customHeight="1" x14ac:dyDescent="0.2">
      <c r="A22" s="43"/>
      <c r="B22" s="56" t="s">
        <v>39</v>
      </c>
      <c r="C22" s="24"/>
      <c r="D22" s="44"/>
      <c r="E22" s="45"/>
      <c r="F22" s="39">
        <f>SUM(F7:F18)</f>
        <v>0</v>
      </c>
    </row>
    <row r="23" spans="1:20" ht="14.25" customHeight="1" x14ac:dyDescent="0.2">
      <c r="B23" s="40"/>
      <c r="C23" s="41"/>
      <c r="D23" s="42"/>
      <c r="E23" s="42"/>
    </row>
    <row r="24" spans="1:20" ht="27" customHeight="1" x14ac:dyDescent="0.2">
      <c r="A24" s="19" t="s">
        <v>21</v>
      </c>
      <c r="B24" s="57" t="s">
        <v>18</v>
      </c>
      <c r="C24" s="20" t="s">
        <v>0</v>
      </c>
      <c r="D24" s="21" t="s">
        <v>1</v>
      </c>
      <c r="E24" s="22" t="s">
        <v>35</v>
      </c>
      <c r="F24" s="23" t="s">
        <v>42</v>
      </c>
      <c r="G24" s="24"/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ht="13.5" customHeight="1" x14ac:dyDescent="0.2">
      <c r="B25" s="28"/>
      <c r="C25" s="29"/>
      <c r="D25" s="30"/>
      <c r="E25" s="31"/>
      <c r="F25" s="32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ht="14.25" customHeight="1" x14ac:dyDescent="0.2">
      <c r="B26" s="40"/>
      <c r="C26" s="41"/>
      <c r="D26" s="42"/>
      <c r="E26" s="42"/>
    </row>
    <row r="27" spans="1:20" s="1" customFormat="1" ht="131.25" customHeight="1" x14ac:dyDescent="0.2">
      <c r="A27" s="4" t="s">
        <v>12</v>
      </c>
      <c r="B27" s="57" t="s">
        <v>60</v>
      </c>
      <c r="C27" s="2"/>
      <c r="D27" s="5"/>
      <c r="E27" s="5"/>
      <c r="F27" s="5"/>
    </row>
    <row r="28" spans="1:20" s="2" customFormat="1" ht="21" customHeight="1" x14ac:dyDescent="0.2">
      <c r="A28" s="3"/>
      <c r="B28" s="7" t="s">
        <v>20</v>
      </c>
      <c r="C28" s="8" t="s">
        <v>2</v>
      </c>
      <c r="D28" s="9">
        <v>19.2</v>
      </c>
      <c r="E28" s="38"/>
      <c r="F28" s="39">
        <f>SUM(D28*E28)</f>
        <v>0</v>
      </c>
    </row>
    <row r="29" spans="1:20" ht="14.25" customHeight="1" x14ac:dyDescent="0.2">
      <c r="B29" s="40"/>
      <c r="C29" s="41"/>
      <c r="D29" s="42"/>
      <c r="E29" s="42"/>
    </row>
    <row r="30" spans="1:20" ht="14.25" customHeight="1" x14ac:dyDescent="0.2">
      <c r="A30" s="43"/>
      <c r="B30" s="56" t="s">
        <v>3</v>
      </c>
      <c r="C30" s="24"/>
      <c r="D30" s="44"/>
      <c r="E30" s="45"/>
      <c r="F30" s="39">
        <f>SUM(F26:F29)</f>
        <v>0</v>
      </c>
    </row>
    <row r="31" spans="1:20" ht="14.25" customHeight="1" x14ac:dyDescent="0.2">
      <c r="B31" s="40"/>
      <c r="C31" s="41"/>
      <c r="D31" s="42"/>
      <c r="E31" s="42"/>
    </row>
    <row r="32" spans="1:20" ht="14.45" customHeight="1" x14ac:dyDescent="0.2">
      <c r="B32" s="40"/>
      <c r="D32" s="48"/>
      <c r="E32" s="42"/>
    </row>
    <row r="33" spans="1:20" ht="27.75" customHeight="1" x14ac:dyDescent="0.2">
      <c r="A33" s="46" t="s">
        <v>22</v>
      </c>
      <c r="B33" s="57" t="s">
        <v>19</v>
      </c>
      <c r="C33" s="47" t="s">
        <v>0</v>
      </c>
      <c r="D33" s="21" t="s">
        <v>1</v>
      </c>
      <c r="E33" s="22" t="s">
        <v>35</v>
      </c>
      <c r="F33" s="23" t="s">
        <v>36</v>
      </c>
      <c r="G33" s="24"/>
      <c r="H33" s="24"/>
      <c r="I33" s="24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3.5" customHeight="1" x14ac:dyDescent="0.2">
      <c r="B34" s="40"/>
      <c r="C34" s="41"/>
      <c r="D34" s="42"/>
      <c r="E34" s="42"/>
    </row>
    <row r="35" spans="1:20" s="2" customFormat="1" ht="108.75" customHeight="1" x14ac:dyDescent="0.2">
      <c r="A35" s="4" t="s">
        <v>9</v>
      </c>
      <c r="B35" s="55" t="s">
        <v>63</v>
      </c>
      <c r="D35" s="5"/>
      <c r="E35" s="5"/>
      <c r="F35" s="6"/>
    </row>
    <row r="36" spans="1:20" s="2" customFormat="1" ht="15.75" customHeight="1" x14ac:dyDescent="0.2">
      <c r="A36" s="3"/>
      <c r="B36" s="7" t="s">
        <v>62</v>
      </c>
      <c r="C36" s="8" t="s">
        <v>53</v>
      </c>
      <c r="D36" s="9">
        <v>92</v>
      </c>
      <c r="E36" s="38"/>
      <c r="F36" s="39">
        <f>SUM(D36*E36)</f>
        <v>0</v>
      </c>
    </row>
    <row r="37" spans="1:20" s="2" customFormat="1" ht="12.75" customHeight="1" x14ac:dyDescent="0.2">
      <c r="A37" s="3"/>
      <c r="B37" s="18"/>
      <c r="C37" s="12"/>
      <c r="D37" s="13"/>
      <c r="E37" s="13"/>
      <c r="F37" s="13"/>
    </row>
    <row r="39" spans="1:20" s="2" customFormat="1" ht="18.75" customHeight="1" x14ac:dyDescent="0.2">
      <c r="A39" s="14"/>
      <c r="B39" s="56" t="s">
        <v>11</v>
      </c>
      <c r="C39" s="1"/>
      <c r="D39" s="15"/>
      <c r="E39" s="16"/>
      <c r="F39" s="10">
        <f>SUM(F35:F37)</f>
        <v>0</v>
      </c>
    </row>
    <row r="40" spans="1:20" s="2" customFormat="1" ht="12.75" customHeight="1" x14ac:dyDescent="0.2">
      <c r="A40" s="3"/>
      <c r="B40" s="18"/>
      <c r="C40" s="12"/>
      <c r="D40" s="13"/>
      <c r="E40" s="13"/>
      <c r="F40" s="13"/>
    </row>
    <row r="41" spans="1:20" ht="27.75" customHeight="1" x14ac:dyDescent="0.2">
      <c r="A41" s="46" t="s">
        <v>23</v>
      </c>
      <c r="B41" s="57" t="s">
        <v>24</v>
      </c>
      <c r="C41" s="47" t="s">
        <v>0</v>
      </c>
      <c r="D41" s="21" t="s">
        <v>1</v>
      </c>
      <c r="E41" s="22" t="s">
        <v>35</v>
      </c>
      <c r="F41" s="23" t="s">
        <v>36</v>
      </c>
      <c r="G41" s="24"/>
      <c r="H41" s="24"/>
      <c r="I41" s="2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3" spans="1:20" s="2" customFormat="1" ht="133.5" customHeight="1" x14ac:dyDescent="0.2">
      <c r="A43" s="4" t="s">
        <v>25</v>
      </c>
      <c r="B43" s="55" t="s">
        <v>26</v>
      </c>
      <c r="D43" s="5"/>
      <c r="E43" s="5"/>
      <c r="F43" s="6"/>
    </row>
    <row r="44" spans="1:20" s="2" customFormat="1" ht="14.25" customHeight="1" x14ac:dyDescent="0.2">
      <c r="A44" s="3"/>
      <c r="B44" s="7" t="s">
        <v>14</v>
      </c>
      <c r="C44" s="8" t="s">
        <v>2</v>
      </c>
      <c r="D44" s="9">
        <v>62</v>
      </c>
      <c r="E44" s="38"/>
      <c r="F44" s="39">
        <f>SUM(D44*E44)</f>
        <v>0</v>
      </c>
    </row>
    <row r="46" spans="1:20" s="2" customFormat="1" ht="133.5" customHeight="1" x14ac:dyDescent="0.2">
      <c r="A46" s="4" t="s">
        <v>28</v>
      </c>
      <c r="B46" s="55" t="s">
        <v>27</v>
      </c>
      <c r="D46" s="5"/>
      <c r="E46" s="5"/>
      <c r="F46" s="6"/>
    </row>
    <row r="47" spans="1:20" s="2" customFormat="1" ht="12.75" customHeight="1" x14ac:dyDescent="0.2">
      <c r="A47" s="3"/>
      <c r="B47" s="7" t="s">
        <v>14</v>
      </c>
      <c r="C47" s="8" t="s">
        <v>2</v>
      </c>
      <c r="D47" s="9">
        <v>88</v>
      </c>
      <c r="E47" s="38"/>
      <c r="F47" s="39">
        <f>SUM(D47*E47)</f>
        <v>0</v>
      </c>
    </row>
    <row r="49" spans="1:20" s="2" customFormat="1" ht="21.75" customHeight="1" x14ac:dyDescent="0.2">
      <c r="A49" s="14"/>
      <c r="B49" s="56" t="s">
        <v>29</v>
      </c>
      <c r="C49" s="1"/>
      <c r="D49" s="15"/>
      <c r="E49" s="16"/>
      <c r="F49" s="10">
        <f>SUM(F43:F47)</f>
        <v>0</v>
      </c>
    </row>
    <row r="50" spans="1:20" ht="18" customHeight="1" x14ac:dyDescent="0.2"/>
    <row r="51" spans="1:20" ht="27.75" customHeight="1" x14ac:dyDescent="0.2">
      <c r="A51" s="46" t="s">
        <v>30</v>
      </c>
      <c r="B51" s="57" t="s">
        <v>64</v>
      </c>
      <c r="C51" s="47" t="s">
        <v>0</v>
      </c>
      <c r="D51" s="21" t="s">
        <v>1</v>
      </c>
      <c r="E51" s="22" t="s">
        <v>35</v>
      </c>
      <c r="F51" s="23" t="s">
        <v>36</v>
      </c>
      <c r="G51" s="24"/>
      <c r="H51" s="24"/>
      <c r="I51" s="2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3" spans="1:20" s="2" customFormat="1" ht="156" customHeight="1" x14ac:dyDescent="0.2">
      <c r="A53" s="4" t="s">
        <v>31</v>
      </c>
      <c r="B53" s="55" t="s">
        <v>67</v>
      </c>
      <c r="D53" s="5"/>
      <c r="E53" s="5"/>
      <c r="F53" s="6"/>
    </row>
    <row r="54" spans="1:20" s="2" customFormat="1" ht="15" customHeight="1" x14ac:dyDescent="0.2">
      <c r="A54" s="3"/>
      <c r="B54" s="7" t="s">
        <v>65</v>
      </c>
      <c r="C54" s="8" t="s">
        <v>2</v>
      </c>
      <c r="D54" s="9">
        <v>78</v>
      </c>
      <c r="E54" s="38"/>
      <c r="F54" s="39">
        <f>SUM(D54*E54)</f>
        <v>0</v>
      </c>
    </row>
    <row r="56" spans="1:20" s="2" customFormat="1" ht="120" customHeight="1" x14ac:dyDescent="0.2">
      <c r="A56" s="4" t="s">
        <v>32</v>
      </c>
      <c r="B56" s="55" t="s">
        <v>66</v>
      </c>
      <c r="D56" s="5"/>
      <c r="E56" s="5"/>
      <c r="F56" s="6"/>
    </row>
    <row r="57" spans="1:20" s="2" customFormat="1" ht="15" customHeight="1" x14ac:dyDescent="0.2">
      <c r="A57" s="3"/>
      <c r="B57" s="7" t="s">
        <v>68</v>
      </c>
      <c r="C57" s="8" t="s">
        <v>2</v>
      </c>
      <c r="D57" s="9">
        <v>70</v>
      </c>
      <c r="E57" s="38"/>
      <c r="F57" s="39">
        <f>SUM(D57*E57)</f>
        <v>0</v>
      </c>
    </row>
    <row r="59" spans="1:20" s="2" customFormat="1" ht="21" customHeight="1" x14ac:dyDescent="0.2">
      <c r="A59" s="14"/>
      <c r="B59" s="56" t="s">
        <v>33</v>
      </c>
      <c r="C59" s="1"/>
      <c r="D59" s="15"/>
      <c r="E59" s="16"/>
      <c r="F59" s="10">
        <f>SUM(F53:F57)</f>
        <v>0</v>
      </c>
    </row>
    <row r="61" spans="1:20" ht="27.75" customHeight="1" x14ac:dyDescent="0.2">
      <c r="A61" s="46" t="s">
        <v>43</v>
      </c>
      <c r="B61" s="57" t="s">
        <v>69</v>
      </c>
      <c r="C61" s="47" t="s">
        <v>0</v>
      </c>
      <c r="D61" s="21" t="s">
        <v>1</v>
      </c>
      <c r="E61" s="22" t="s">
        <v>35</v>
      </c>
      <c r="F61" s="23" t="s">
        <v>36</v>
      </c>
      <c r="G61" s="24"/>
      <c r="H61" s="24"/>
      <c r="I61" s="24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3" spans="1:20" s="2" customFormat="1" ht="132" customHeight="1" x14ac:dyDescent="0.2">
      <c r="A63" s="4" t="s">
        <v>44</v>
      </c>
      <c r="B63" s="55" t="s">
        <v>71</v>
      </c>
      <c r="D63" s="5"/>
      <c r="E63" s="5"/>
      <c r="F63" s="6"/>
    </row>
    <row r="64" spans="1:20" s="2" customFormat="1" ht="15" customHeight="1" x14ac:dyDescent="0.2">
      <c r="A64" s="3"/>
      <c r="B64" s="7" t="s">
        <v>70</v>
      </c>
      <c r="C64" s="8" t="s">
        <v>2</v>
      </c>
      <c r="D64" s="9">
        <v>148</v>
      </c>
      <c r="E64" s="38"/>
      <c r="F64" s="39">
        <f>SUM(D64*E64)</f>
        <v>0</v>
      </c>
    </row>
    <row r="66" spans="1:20" s="2" customFormat="1" ht="21" customHeight="1" x14ac:dyDescent="0.2">
      <c r="A66" s="14"/>
      <c r="B66" s="56" t="s">
        <v>45</v>
      </c>
      <c r="C66" s="1"/>
      <c r="D66" s="15"/>
      <c r="E66" s="16"/>
      <c r="F66" s="10">
        <f>SUM(F63:F64)</f>
        <v>0</v>
      </c>
    </row>
    <row r="68" spans="1:20" ht="27.75" customHeight="1" x14ac:dyDescent="0.2">
      <c r="A68" s="46" t="s">
        <v>84</v>
      </c>
      <c r="B68" s="57" t="s">
        <v>77</v>
      </c>
      <c r="C68" s="47" t="s">
        <v>0</v>
      </c>
      <c r="D68" s="21" t="s">
        <v>1</v>
      </c>
      <c r="E68" s="22" t="s">
        <v>35</v>
      </c>
      <c r="F68" s="23" t="s">
        <v>36</v>
      </c>
      <c r="G68" s="24"/>
      <c r="H68" s="24"/>
      <c r="I68" s="2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s="2" customFormat="1" ht="13.5" customHeight="1" x14ac:dyDescent="0.2">
      <c r="A69" s="3"/>
      <c r="B69" s="11"/>
      <c r="C69" s="12"/>
      <c r="D69" s="17"/>
      <c r="E69" s="13"/>
      <c r="F69" s="13"/>
    </row>
    <row r="70" spans="1:20" s="2" customFormat="1" ht="135.75" customHeight="1" x14ac:dyDescent="0.2">
      <c r="A70" s="4" t="s">
        <v>90</v>
      </c>
      <c r="B70" s="55" t="s">
        <v>85</v>
      </c>
      <c r="D70" s="5"/>
      <c r="E70" s="5"/>
      <c r="F70" s="6"/>
    </row>
    <row r="71" spans="1:20" s="2" customFormat="1" ht="27.95" customHeight="1" x14ac:dyDescent="0.2">
      <c r="A71" s="3"/>
      <c r="B71" s="7" t="s">
        <v>78</v>
      </c>
      <c r="C71" s="8" t="s">
        <v>79</v>
      </c>
      <c r="D71" s="9">
        <v>4</v>
      </c>
      <c r="E71" s="9"/>
      <c r="F71" s="39">
        <f>SUM(D71*E71)</f>
        <v>0</v>
      </c>
    </row>
    <row r="72" spans="1:20" s="2" customFormat="1" ht="13.5" customHeight="1" x14ac:dyDescent="0.2">
      <c r="A72" s="3"/>
      <c r="B72" s="11"/>
      <c r="C72" s="12"/>
      <c r="D72" s="17"/>
      <c r="E72" s="13"/>
      <c r="F72" s="13"/>
    </row>
    <row r="73" spans="1:20" s="2" customFormat="1" ht="132" customHeight="1" x14ac:dyDescent="0.2">
      <c r="A73" s="4" t="s">
        <v>91</v>
      </c>
      <c r="B73" s="55" t="s">
        <v>86</v>
      </c>
      <c r="D73" s="5"/>
      <c r="E73" s="5"/>
      <c r="F73" s="6"/>
    </row>
    <row r="74" spans="1:20" s="2" customFormat="1" ht="27.95" customHeight="1" x14ac:dyDescent="0.2">
      <c r="A74" s="3"/>
      <c r="B74" s="7" t="s">
        <v>78</v>
      </c>
      <c r="C74" s="8" t="s">
        <v>79</v>
      </c>
      <c r="D74" s="9">
        <v>4</v>
      </c>
      <c r="E74" s="9"/>
      <c r="F74" s="39">
        <f>SUM(D74*E74)</f>
        <v>0</v>
      </c>
    </row>
    <row r="75" spans="1:20" s="2" customFormat="1" ht="15" customHeight="1" x14ac:dyDescent="0.2">
      <c r="A75" s="3"/>
      <c r="B75" s="11"/>
      <c r="C75" s="12"/>
      <c r="D75" s="17"/>
      <c r="E75" s="13"/>
      <c r="F75" s="13"/>
    </row>
    <row r="76" spans="1:20" s="2" customFormat="1" ht="106.5" customHeight="1" x14ac:dyDescent="0.2">
      <c r="A76" s="4" t="s">
        <v>92</v>
      </c>
      <c r="B76" s="55" t="s">
        <v>80</v>
      </c>
      <c r="D76" s="5"/>
      <c r="E76" s="5"/>
      <c r="F76" s="6"/>
      <c r="G76" s="2" t="s">
        <v>81</v>
      </c>
    </row>
    <row r="77" spans="1:20" s="2" customFormat="1" ht="27.95" customHeight="1" x14ac:dyDescent="0.2">
      <c r="A77" s="3"/>
      <c r="B77" s="7" t="s">
        <v>82</v>
      </c>
      <c r="C77" s="8" t="s">
        <v>83</v>
      </c>
      <c r="D77" s="9">
        <v>4</v>
      </c>
      <c r="E77" s="9"/>
      <c r="F77" s="39">
        <f>SUM(D77*E77)</f>
        <v>0</v>
      </c>
    </row>
    <row r="78" spans="1:20" s="2" customFormat="1" ht="12.75" customHeight="1" x14ac:dyDescent="0.2">
      <c r="A78" s="3"/>
      <c r="B78" s="11"/>
      <c r="C78" s="12"/>
      <c r="D78" s="17"/>
      <c r="E78" s="13"/>
      <c r="F78" s="13"/>
    </row>
    <row r="79" spans="1:20" s="2" customFormat="1" ht="66.75" customHeight="1" x14ac:dyDescent="0.25">
      <c r="A79" s="4" t="s">
        <v>93</v>
      </c>
      <c r="B79" s="57" t="s">
        <v>87</v>
      </c>
      <c r="D79" s="13"/>
      <c r="E79" s="13"/>
      <c r="F79" s="6"/>
      <c r="H79"/>
      <c r="I79" s="75"/>
      <c r="J79" s="75"/>
      <c r="K79" s="75"/>
      <c r="L79" s="75"/>
      <c r="M79"/>
      <c r="N79" s="58"/>
      <c r="O79" s="58"/>
      <c r="P79" s="58"/>
    </row>
    <row r="80" spans="1:20" s="2" customFormat="1" ht="23.25" customHeight="1" x14ac:dyDescent="0.25">
      <c r="A80" s="3"/>
      <c r="B80" s="7" t="s">
        <v>95</v>
      </c>
      <c r="C80" s="8" t="s">
        <v>38</v>
      </c>
      <c r="D80" s="9">
        <v>4</v>
      </c>
      <c r="E80" s="9"/>
      <c r="F80" s="39">
        <f>SUM(D80*E80)</f>
        <v>0</v>
      </c>
      <c r="H80" s="59"/>
      <c r="I80" s="59"/>
      <c r="K80" s="59"/>
      <c r="L80" s="59"/>
      <c r="M80"/>
      <c r="N80" s="58"/>
      <c r="O80" s="58"/>
      <c r="P80" s="58"/>
    </row>
    <row r="81" spans="1:16" x14ac:dyDescent="0.2">
      <c r="B81" s="60"/>
      <c r="C81" s="61"/>
      <c r="D81" s="62"/>
      <c r="E81" s="62"/>
    </row>
    <row r="82" spans="1:16" s="2" customFormat="1" ht="47.25" customHeight="1" x14ac:dyDescent="0.25">
      <c r="A82" s="4" t="s">
        <v>94</v>
      </c>
      <c r="B82" s="57" t="s">
        <v>89</v>
      </c>
      <c r="D82" s="13"/>
      <c r="E82" s="13"/>
      <c r="F82" s="6"/>
      <c r="H82"/>
      <c r="I82" s="75"/>
      <c r="J82" s="75"/>
      <c r="K82" s="75"/>
      <c r="L82" s="75"/>
      <c r="M82"/>
      <c r="N82" s="58"/>
      <c r="O82" s="58"/>
      <c r="P82" s="58"/>
    </row>
    <row r="83" spans="1:16" s="2" customFormat="1" ht="23.25" customHeight="1" x14ac:dyDescent="0.25">
      <c r="A83" s="3"/>
      <c r="B83" s="7" t="s">
        <v>96</v>
      </c>
      <c r="C83" s="8" t="s">
        <v>38</v>
      </c>
      <c r="D83" s="9">
        <v>5</v>
      </c>
      <c r="E83" s="9"/>
      <c r="F83" s="39">
        <f>SUM(D83*E83)</f>
        <v>0</v>
      </c>
      <c r="H83" s="59"/>
      <c r="I83" s="59"/>
      <c r="K83" s="59"/>
      <c r="L83" s="59"/>
      <c r="M83"/>
      <c r="N83" s="58"/>
      <c r="O83" s="58"/>
      <c r="P83" s="58"/>
    </row>
    <row r="84" spans="1:16" s="2" customFormat="1" ht="12.75" customHeight="1" x14ac:dyDescent="0.2">
      <c r="A84" s="3"/>
      <c r="B84" s="11"/>
      <c r="C84" s="12"/>
      <c r="D84" s="17"/>
      <c r="E84" s="13"/>
      <c r="F84" s="13"/>
    </row>
    <row r="85" spans="1:16" s="2" customFormat="1" ht="78" customHeight="1" x14ac:dyDescent="0.25">
      <c r="A85" s="4" t="s">
        <v>97</v>
      </c>
      <c r="B85" s="57" t="s">
        <v>99</v>
      </c>
      <c r="D85" s="13"/>
      <c r="E85" s="13"/>
      <c r="F85" s="6"/>
      <c r="H85"/>
      <c r="I85" s="75"/>
      <c r="J85" s="75"/>
      <c r="K85" s="75"/>
      <c r="L85" s="75"/>
      <c r="M85"/>
      <c r="N85" s="58"/>
      <c r="O85" s="58"/>
      <c r="P85" s="58"/>
    </row>
    <row r="86" spans="1:16" s="2" customFormat="1" ht="23.25" customHeight="1" x14ac:dyDescent="0.25">
      <c r="A86" s="3"/>
      <c r="B86" s="7" t="s">
        <v>88</v>
      </c>
      <c r="C86" s="8" t="s">
        <v>38</v>
      </c>
      <c r="D86" s="9">
        <v>4</v>
      </c>
      <c r="E86" s="9"/>
      <c r="F86" s="39">
        <f>SUM(D86*E86)</f>
        <v>0</v>
      </c>
      <c r="H86" s="59"/>
      <c r="I86" s="59"/>
      <c r="K86" s="59"/>
      <c r="L86" s="59"/>
      <c r="M86"/>
      <c r="N86" s="58"/>
      <c r="O86" s="58"/>
      <c r="P86" s="58"/>
    </row>
    <row r="87" spans="1:16" s="2" customFormat="1" ht="12.75" customHeight="1" x14ac:dyDescent="0.2">
      <c r="A87" s="3"/>
      <c r="B87" s="11"/>
      <c r="C87" s="12"/>
      <c r="D87" s="17"/>
      <c r="E87" s="13"/>
      <c r="F87" s="13"/>
    </row>
    <row r="88" spans="1:16" s="2" customFormat="1" ht="27.95" customHeight="1" x14ac:dyDescent="0.2">
      <c r="A88" s="14"/>
      <c r="B88" s="56" t="s">
        <v>98</v>
      </c>
      <c r="C88" s="1"/>
      <c r="D88" s="15"/>
      <c r="E88" s="16"/>
      <c r="F88" s="10">
        <f>SUM(F70:F86)</f>
        <v>0</v>
      </c>
    </row>
    <row r="90" spans="1:16" s="2" customFormat="1" ht="30.75" customHeight="1" x14ac:dyDescent="0.2">
      <c r="A90" s="63" t="s">
        <v>102</v>
      </c>
      <c r="B90" s="57" t="s">
        <v>101</v>
      </c>
      <c r="C90" s="64" t="s">
        <v>0</v>
      </c>
      <c r="D90" s="65" t="s">
        <v>1</v>
      </c>
      <c r="E90" s="22" t="s">
        <v>35</v>
      </c>
      <c r="F90" s="23" t="s">
        <v>36</v>
      </c>
      <c r="H90" s="26"/>
      <c r="I90" s="26"/>
      <c r="J90" s="26"/>
      <c r="K90" s="26"/>
      <c r="L90" s="26"/>
      <c r="M90" s="26"/>
      <c r="N90" s="26"/>
      <c r="O90" s="26"/>
      <c r="P90" s="26"/>
    </row>
    <row r="91" spans="1:16" s="2" customFormat="1" ht="12.75" customHeight="1" x14ac:dyDescent="0.2">
      <c r="A91" s="3"/>
      <c r="B91" s="18"/>
      <c r="C91" s="12"/>
      <c r="D91" s="13"/>
      <c r="E91" s="13"/>
      <c r="F91" s="6"/>
      <c r="H91" s="26"/>
      <c r="I91" s="26"/>
      <c r="J91" s="26"/>
      <c r="K91" s="26"/>
      <c r="L91" s="26"/>
      <c r="M91" s="26"/>
      <c r="N91" s="26"/>
      <c r="O91" s="26"/>
      <c r="P91" s="26"/>
    </row>
    <row r="92" spans="1:16" s="2" customFormat="1" ht="100.5" customHeight="1" x14ac:dyDescent="0.25">
      <c r="A92" s="4" t="s">
        <v>103</v>
      </c>
      <c r="B92" s="57" t="s">
        <v>105</v>
      </c>
      <c r="D92" s="5"/>
      <c r="E92" s="5"/>
      <c r="F92" s="6"/>
      <c r="H92"/>
      <c r="I92" s="75"/>
      <c r="J92" s="75"/>
      <c r="K92" s="75"/>
      <c r="L92" s="75"/>
      <c r="M92"/>
      <c r="N92" s="58"/>
      <c r="O92" s="58"/>
      <c r="P92" s="58"/>
    </row>
    <row r="93" spans="1:16" s="2" customFormat="1" ht="27.95" customHeight="1" x14ac:dyDescent="0.25">
      <c r="A93" s="3"/>
      <c r="B93" s="7" t="s">
        <v>107</v>
      </c>
      <c r="C93" s="8" t="s">
        <v>38</v>
      </c>
      <c r="D93" s="9">
        <v>3</v>
      </c>
      <c r="E93" s="9"/>
      <c r="F93" s="39">
        <f>SUM(D93*E93)</f>
        <v>0</v>
      </c>
      <c r="H93"/>
      <c r="I93" s="59"/>
      <c r="J93" s="59"/>
      <c r="K93" s="59"/>
      <c r="L93" s="59"/>
      <c r="M93"/>
      <c r="N93" s="58"/>
      <c r="O93" s="58"/>
      <c r="P93" s="58"/>
    </row>
    <row r="94" spans="1:16" s="2" customFormat="1" ht="27.95" customHeight="1" x14ac:dyDescent="0.25">
      <c r="A94" s="3"/>
      <c r="B94" s="7" t="s">
        <v>106</v>
      </c>
      <c r="C94" s="8" t="s">
        <v>38</v>
      </c>
      <c r="D94" s="9">
        <v>7</v>
      </c>
      <c r="E94" s="9"/>
      <c r="F94" s="39">
        <f>SUM(D94*E94)</f>
        <v>0</v>
      </c>
      <c r="H94"/>
      <c r="I94" s="59"/>
      <c r="J94" s="59"/>
      <c r="K94" s="59"/>
      <c r="L94" s="59"/>
      <c r="M94"/>
      <c r="N94" s="58"/>
      <c r="O94" s="58"/>
      <c r="P94" s="58"/>
    </row>
    <row r="96" spans="1:16" s="2" customFormat="1" ht="27.95" customHeight="1" x14ac:dyDescent="0.2">
      <c r="A96" s="14"/>
      <c r="B96" s="56" t="s">
        <v>104</v>
      </c>
      <c r="C96" s="1"/>
      <c r="D96" s="15"/>
      <c r="E96" s="16"/>
      <c r="F96" s="10">
        <f>SUM(F93:F95)</f>
        <v>0</v>
      </c>
    </row>
    <row r="98" spans="1:16" s="2" customFormat="1" ht="28.5" customHeight="1" x14ac:dyDescent="0.25">
      <c r="A98" s="63" t="s">
        <v>110</v>
      </c>
      <c r="B98" s="57" t="s">
        <v>109</v>
      </c>
      <c r="C98" s="64" t="s">
        <v>0</v>
      </c>
      <c r="D98" s="65" t="s">
        <v>1</v>
      </c>
      <c r="E98" s="22" t="s">
        <v>35</v>
      </c>
      <c r="F98" s="23" t="s">
        <v>36</v>
      </c>
      <c r="H98"/>
      <c r="I98" s="74"/>
      <c r="J98" s="74"/>
      <c r="K98" s="74"/>
      <c r="L98" s="74"/>
      <c r="M98"/>
      <c r="N98"/>
      <c r="O98"/>
      <c r="P98"/>
    </row>
    <row r="99" spans="1:16" s="2" customFormat="1" ht="14.25" customHeight="1" x14ac:dyDescent="0.25">
      <c r="A99" s="3"/>
      <c r="B99" s="66"/>
      <c r="C99" s="67"/>
      <c r="D99" s="68"/>
      <c r="E99" s="69"/>
      <c r="F99" s="70"/>
      <c r="H99"/>
      <c r="I99" s="75"/>
      <c r="J99" s="75"/>
      <c r="K99" s="75"/>
      <c r="L99" s="75"/>
      <c r="M99"/>
      <c r="N99" s="58"/>
      <c r="O99" s="58"/>
      <c r="P99" s="58"/>
    </row>
    <row r="100" spans="1:16" s="2" customFormat="1" ht="81" customHeight="1" x14ac:dyDescent="0.25">
      <c r="A100" s="4" t="s">
        <v>111</v>
      </c>
      <c r="B100" s="57" t="s">
        <v>112</v>
      </c>
      <c r="D100" s="13"/>
      <c r="E100" s="13"/>
      <c r="F100" s="6"/>
      <c r="H100" s="26"/>
      <c r="I100" s="26"/>
      <c r="J100" s="26"/>
      <c r="K100" s="26"/>
      <c r="L100" s="26"/>
      <c r="M100" s="26"/>
      <c r="N100" s="58"/>
      <c r="O100" s="58"/>
      <c r="P100" s="58"/>
    </row>
    <row r="101" spans="1:16" s="2" customFormat="1" ht="22.5" customHeight="1" x14ac:dyDescent="0.25">
      <c r="A101" s="71"/>
      <c r="B101" s="72" t="s">
        <v>37</v>
      </c>
      <c r="C101" s="8" t="s">
        <v>38</v>
      </c>
      <c r="D101" s="9">
        <v>1</v>
      </c>
      <c r="E101" s="9"/>
      <c r="F101" s="39">
        <f>SUM(D101*E101)</f>
        <v>0</v>
      </c>
      <c r="H101" s="26"/>
      <c r="I101" s="26"/>
      <c r="J101" s="26"/>
      <c r="K101" s="26"/>
      <c r="L101" s="26"/>
      <c r="M101" s="26"/>
      <c r="N101" s="58"/>
      <c r="O101" s="58"/>
      <c r="P101" s="58"/>
    </row>
    <row r="102" spans="1:16" s="2" customFormat="1" ht="15" customHeight="1" x14ac:dyDescent="0.25">
      <c r="A102" s="3"/>
      <c r="B102" s="66"/>
      <c r="C102" s="67"/>
      <c r="D102" s="68"/>
      <c r="E102" s="69"/>
      <c r="F102" s="70"/>
      <c r="H102" s="26"/>
      <c r="I102" s="26"/>
      <c r="J102" s="26"/>
      <c r="K102" s="26"/>
      <c r="L102" s="26"/>
      <c r="M102" s="26"/>
      <c r="N102" s="58"/>
      <c r="O102" s="58"/>
      <c r="P102" s="58"/>
    </row>
    <row r="103" spans="1:16" s="2" customFormat="1" ht="27.95" customHeight="1" x14ac:dyDescent="0.25">
      <c r="A103" s="14"/>
      <c r="B103" s="73" t="s">
        <v>113</v>
      </c>
      <c r="C103" s="1"/>
      <c r="D103" s="15"/>
      <c r="E103" s="16"/>
      <c r="F103" s="10">
        <f>SUM(F101:F102)</f>
        <v>0</v>
      </c>
      <c r="H103" s="26"/>
      <c r="I103" s="26"/>
      <c r="J103" s="26"/>
      <c r="K103" s="26"/>
      <c r="L103" s="26"/>
      <c r="M103" s="26"/>
      <c r="N103" s="58"/>
      <c r="O103" s="58"/>
      <c r="P103" s="58"/>
    </row>
    <row r="105" spans="1:16" s="2" customFormat="1" ht="14.25" customHeight="1" x14ac:dyDescent="0.25">
      <c r="A105" s="3"/>
      <c r="B105" s="66"/>
      <c r="C105" s="67"/>
      <c r="D105" s="68"/>
      <c r="E105" s="69"/>
      <c r="F105" s="70"/>
      <c r="H105"/>
      <c r="I105" s="75"/>
      <c r="J105" s="75"/>
      <c r="K105" s="75"/>
      <c r="L105" s="75"/>
      <c r="M105"/>
      <c r="N105" s="58"/>
      <c r="O105" s="58"/>
      <c r="P105" s="58"/>
    </row>
    <row r="106" spans="1:16" s="2" customFormat="1" ht="20.25" customHeight="1" x14ac:dyDescent="0.25">
      <c r="A106" s="4"/>
      <c r="B106" s="57"/>
      <c r="D106" s="13"/>
      <c r="E106" s="13"/>
      <c r="F106" s="6"/>
      <c r="H106" s="26"/>
      <c r="I106" s="26"/>
      <c r="J106" s="26"/>
      <c r="K106" s="26"/>
      <c r="L106" s="26"/>
      <c r="M106" s="26"/>
      <c r="N106" s="58"/>
      <c r="O106" s="58"/>
      <c r="P106" s="58"/>
    </row>
    <row r="107" spans="1:16" s="2" customFormat="1" ht="15" customHeight="1" x14ac:dyDescent="0.25">
      <c r="A107" s="3"/>
      <c r="B107" s="66"/>
      <c r="C107" s="67"/>
      <c r="D107" s="68"/>
      <c r="E107" s="69"/>
      <c r="F107" s="70"/>
      <c r="H107" s="26"/>
      <c r="I107" s="26"/>
      <c r="J107" s="26"/>
      <c r="K107" s="26"/>
      <c r="L107" s="26"/>
      <c r="M107" s="26"/>
      <c r="N107" s="58"/>
      <c r="O107" s="58"/>
      <c r="P107" s="58"/>
    </row>
    <row r="109" spans="1:16" ht="15" x14ac:dyDescent="0.25">
      <c r="A109" s="51" t="s">
        <v>4</v>
      </c>
      <c r="D109" s="42"/>
      <c r="E109" s="42"/>
    </row>
    <row r="110" spans="1:16" ht="15" x14ac:dyDescent="0.2">
      <c r="A110" s="50" t="s">
        <v>40</v>
      </c>
      <c r="D110" s="42"/>
      <c r="E110" s="42"/>
    </row>
    <row r="111" spans="1:16" x14ac:dyDescent="0.2">
      <c r="A111" s="52"/>
      <c r="D111" s="42"/>
      <c r="E111" s="42"/>
    </row>
    <row r="112" spans="1:16" x14ac:dyDescent="0.2">
      <c r="A112" s="52" t="s">
        <v>41</v>
      </c>
      <c r="D112" s="42"/>
      <c r="E112" s="42"/>
      <c r="F112" s="39">
        <f>SUM(F22)</f>
        <v>0</v>
      </c>
    </row>
    <row r="113" spans="1:6" x14ac:dyDescent="0.2">
      <c r="A113" s="52"/>
      <c r="D113" s="42"/>
      <c r="E113" s="42"/>
    </row>
    <row r="114" spans="1:6" x14ac:dyDescent="0.2">
      <c r="A114" s="52" t="s">
        <v>72</v>
      </c>
      <c r="D114" s="42"/>
      <c r="E114" s="42"/>
      <c r="F114" s="39">
        <f>SUM(F30)</f>
        <v>0</v>
      </c>
    </row>
    <row r="115" spans="1:6" x14ac:dyDescent="0.2">
      <c r="A115" s="52"/>
      <c r="D115" s="42"/>
      <c r="E115" s="42"/>
    </row>
    <row r="116" spans="1:6" x14ac:dyDescent="0.2">
      <c r="A116" s="52" t="s">
        <v>73</v>
      </c>
      <c r="D116" s="42"/>
      <c r="E116" s="42"/>
      <c r="F116" s="39">
        <f>SUM(F39)</f>
        <v>0</v>
      </c>
    </row>
    <row r="117" spans="1:6" x14ac:dyDescent="0.2">
      <c r="A117" s="52"/>
      <c r="D117" s="42"/>
      <c r="E117" s="42"/>
    </row>
    <row r="118" spans="1:6" x14ac:dyDescent="0.2">
      <c r="A118" s="52" t="s">
        <v>74</v>
      </c>
      <c r="D118" s="42"/>
      <c r="E118" s="42"/>
      <c r="F118" s="39">
        <f>SUM(F49)</f>
        <v>0</v>
      </c>
    </row>
    <row r="119" spans="1:6" hidden="1" x14ac:dyDescent="0.2">
      <c r="A119" s="52"/>
      <c r="D119" s="42"/>
      <c r="E119" s="42"/>
    </row>
    <row r="120" spans="1:6" hidden="1" x14ac:dyDescent="0.2">
      <c r="A120" s="52" t="s">
        <v>13</v>
      </c>
      <c r="D120" s="42"/>
      <c r="E120" s="42"/>
      <c r="F120" s="39"/>
    </row>
    <row r="121" spans="1:6" x14ac:dyDescent="0.2">
      <c r="A121" s="52"/>
      <c r="D121" s="42"/>
      <c r="E121" s="42"/>
    </row>
    <row r="122" spans="1:6" x14ac:dyDescent="0.2">
      <c r="A122" s="52" t="s">
        <v>75</v>
      </c>
      <c r="D122" s="42"/>
      <c r="E122" s="42"/>
      <c r="F122" s="39">
        <f>SUM(F59)</f>
        <v>0</v>
      </c>
    </row>
    <row r="123" spans="1:6" x14ac:dyDescent="0.2">
      <c r="A123" s="52"/>
      <c r="D123" s="42"/>
      <c r="E123" s="42"/>
    </row>
    <row r="124" spans="1:6" x14ac:dyDescent="0.2">
      <c r="A124" s="52" t="s">
        <v>76</v>
      </c>
      <c r="D124" s="42"/>
      <c r="E124" s="42"/>
      <c r="F124" s="39">
        <f>SUM(F66)</f>
        <v>0</v>
      </c>
    </row>
    <row r="125" spans="1:6" x14ac:dyDescent="0.2">
      <c r="A125" s="52"/>
      <c r="D125" s="42"/>
      <c r="E125" s="42"/>
    </row>
    <row r="126" spans="1:6" x14ac:dyDescent="0.2">
      <c r="A126" s="52" t="s">
        <v>100</v>
      </c>
      <c r="D126" s="42"/>
      <c r="E126" s="42"/>
      <c r="F126" s="39">
        <f>SUM(F88)</f>
        <v>0</v>
      </c>
    </row>
    <row r="127" spans="1:6" x14ac:dyDescent="0.2">
      <c r="A127" s="52"/>
      <c r="D127" s="42"/>
      <c r="E127" s="42"/>
    </row>
    <row r="128" spans="1:6" x14ac:dyDescent="0.2">
      <c r="A128" s="52" t="s">
        <v>108</v>
      </c>
      <c r="D128" s="42"/>
      <c r="E128" s="42"/>
      <c r="F128" s="39">
        <f>SUM(F96)</f>
        <v>0</v>
      </c>
    </row>
    <row r="129" spans="1:8" x14ac:dyDescent="0.2">
      <c r="A129" s="52"/>
      <c r="D129" s="42"/>
      <c r="E129" s="42"/>
    </row>
    <row r="130" spans="1:8" x14ac:dyDescent="0.2">
      <c r="A130" s="52" t="s">
        <v>114</v>
      </c>
      <c r="D130" s="42"/>
      <c r="E130" s="42"/>
      <c r="F130" s="39">
        <f>SUM(F103)</f>
        <v>0</v>
      </c>
    </row>
    <row r="131" spans="1:8" x14ac:dyDescent="0.2">
      <c r="A131" s="52"/>
      <c r="D131" s="42"/>
      <c r="E131" s="42"/>
    </row>
    <row r="132" spans="1:8" x14ac:dyDescent="0.2">
      <c r="A132" s="52"/>
      <c r="D132" s="42"/>
      <c r="E132" s="42"/>
    </row>
    <row r="133" spans="1:8" x14ac:dyDescent="0.2">
      <c r="A133" s="52"/>
      <c r="D133" s="42"/>
      <c r="E133" s="42"/>
    </row>
    <row r="134" spans="1:8" x14ac:dyDescent="0.2">
      <c r="A134" s="53" t="s">
        <v>5</v>
      </c>
      <c r="D134" s="42"/>
      <c r="E134" s="42"/>
      <c r="F134" s="39">
        <f>SUM(F111:F131)</f>
        <v>0</v>
      </c>
    </row>
    <row r="135" spans="1:8" x14ac:dyDescent="0.2">
      <c r="A135" s="52"/>
      <c r="D135" s="42"/>
      <c r="E135" s="42"/>
    </row>
    <row r="136" spans="1:8" x14ac:dyDescent="0.2">
      <c r="A136" s="52" t="s">
        <v>6</v>
      </c>
      <c r="D136" s="42"/>
      <c r="E136" s="42"/>
      <c r="F136" s="39">
        <f>SUM(F134*0.25)</f>
        <v>0</v>
      </c>
    </row>
    <row r="137" spans="1:8" x14ac:dyDescent="0.2">
      <c r="A137" s="52"/>
      <c r="D137" s="42"/>
      <c r="E137" s="42"/>
    </row>
    <row r="138" spans="1:8" x14ac:dyDescent="0.2">
      <c r="A138" s="52" t="s">
        <v>7</v>
      </c>
      <c r="D138" s="42"/>
      <c r="E138" s="42"/>
      <c r="F138" s="39">
        <f>SUM(F134:F136)</f>
        <v>0</v>
      </c>
      <c r="H138" s="54"/>
    </row>
    <row r="153" spans="2:2" x14ac:dyDescent="0.2">
      <c r="B153" s="49" t="s">
        <v>17</v>
      </c>
    </row>
  </sheetData>
  <mergeCells count="8">
    <mergeCell ref="I98:L98"/>
    <mergeCell ref="I99:L99"/>
    <mergeCell ref="I105:L105"/>
    <mergeCell ref="A2:E3"/>
    <mergeCell ref="I79:L79"/>
    <mergeCell ref="I82:L82"/>
    <mergeCell ref="I85:L85"/>
    <mergeCell ref="I92:L92"/>
  </mergeCells>
  <pageMargins left="0.9055118110236221" right="0.19685039370078741" top="0.59055118110236227" bottom="0.39370078740157483" header="0.31496062992125984" footer="0"/>
  <pageSetup paperSize="9" scale="77" orientation="portrait" horizontalDpi="300" verticalDpi="144" r:id="rId1"/>
  <headerFooter alignWithMargins="0">
    <oddHeader>&amp;RPonudbeni troškovnik
izradio: ing.građ. Zdravko Bartulović</oddHeader>
    <oddFooter>&amp;Lsiječanj 2026 godine</oddFooter>
  </headerFooter>
  <rowBreaks count="4" manualBreakCount="4">
    <brk id="23" max="5" man="1"/>
    <brk id="50" max="5" man="1"/>
    <brk id="75" max="5" man="1"/>
    <brk id="1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AMBULANTA U SUTIVANU</vt:lpstr>
      <vt:lpstr>'AMBULANTA U SUTIVANU'!Podrucje_ispisa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Korisnik User</cp:lastModifiedBy>
  <cp:lastPrinted>2026-02-05T14:17:10Z</cp:lastPrinted>
  <dcterms:created xsi:type="dcterms:W3CDTF">2016-04-14T20:14:49Z</dcterms:created>
  <dcterms:modified xsi:type="dcterms:W3CDTF">2026-04-27T10:18:00Z</dcterms:modified>
</cp:coreProperties>
</file>