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tivan\Desktop\fin izvj.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E290" i="9" s="1"/>
  <c r="B290" i="9" s="1"/>
  <c r="F290" i="9"/>
  <c r="F289" i="9"/>
  <c r="H288" i="9"/>
  <c r="G288" i="9"/>
  <c r="F288" i="9"/>
  <c r="E288" i="9"/>
  <c r="B288" i="9" s="1"/>
  <c r="F287" i="9"/>
  <c r="F286" i="9"/>
  <c r="H285" i="9"/>
  <c r="G285" i="9"/>
  <c r="F285" i="9"/>
  <c r="H284" i="9"/>
  <c r="G284" i="9"/>
  <c r="E284" i="9" s="1"/>
  <c r="B284" i="9" s="1"/>
  <c r="F284" i="9"/>
  <c r="H283" i="9"/>
  <c r="G283" i="9"/>
  <c r="E283" i="9" s="1"/>
  <c r="B283" i="9" s="1"/>
  <c r="F283" i="9"/>
  <c r="F282" i="9"/>
  <c r="H281" i="9"/>
  <c r="G281" i="9"/>
  <c r="E281" i="9" s="1"/>
  <c r="B281" i="9" s="1"/>
  <c r="F281" i="9"/>
  <c r="H280" i="9"/>
  <c r="G280" i="9"/>
  <c r="F280" i="9"/>
  <c r="H279" i="9"/>
  <c r="G279" i="9"/>
  <c r="F279" i="9"/>
  <c r="E279" i="9"/>
  <c r="B279" i="9" s="1"/>
  <c r="F278" i="9"/>
  <c r="F277" i="9"/>
  <c r="F276" i="9"/>
  <c r="L274" i="9"/>
  <c r="F274" i="9" s="1"/>
  <c r="H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s="1"/>
  <c r="E267" i="9"/>
  <c r="B267" i="9" s="1"/>
  <c r="M266" i="9"/>
  <c r="L266" i="9"/>
  <c r="F266" i="9"/>
  <c r="B266" i="9" s="1"/>
  <c r="E266" i="9"/>
  <c r="M265" i="9"/>
  <c r="L265" i="9"/>
  <c r="F265" i="9" s="1"/>
  <c r="E265" i="9"/>
  <c r="B265" i="9" s="1"/>
  <c r="M264" i="9"/>
  <c r="F264" i="9" s="1"/>
  <c r="B264" i="9" s="1"/>
  <c r="L264" i="9"/>
  <c r="E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B259" i="9" s="1"/>
  <c r="M258" i="9"/>
  <c r="L258" i="9"/>
  <c r="F258" i="9"/>
  <c r="B258" i="9" s="1"/>
  <c r="E258" i="9"/>
  <c r="M257" i="9"/>
  <c r="L257" i="9"/>
  <c r="F257" i="9" s="1"/>
  <c r="E257" i="9"/>
  <c r="B257" i="9" s="1"/>
  <c r="M256" i="9"/>
  <c r="F256" i="9" s="1"/>
  <c r="B256" i="9" s="1"/>
  <c r="L256" i="9"/>
  <c r="E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B235" i="9" s="1"/>
  <c r="M234" i="9"/>
  <c r="L234" i="9"/>
  <c r="F234" i="9"/>
  <c r="E234" i="9"/>
  <c r="B234" i="9" s="1"/>
  <c r="M233" i="9"/>
  <c r="L233" i="9"/>
  <c r="F233" i="9" s="1"/>
  <c r="B233" i="9" s="1"/>
  <c r="E233" i="9"/>
  <c r="M232" i="9"/>
  <c r="L232" i="9"/>
  <c r="E232" i="9"/>
  <c r="M231" i="9"/>
  <c r="F231" i="9" s="1"/>
  <c r="L231" i="9"/>
  <c r="E231" i="9"/>
  <c r="M230" i="9"/>
  <c r="L230" i="9"/>
  <c r="F230" i="9"/>
  <c r="B230" i="9" s="1"/>
  <c r="E230" i="9"/>
  <c r="M229" i="9"/>
  <c r="L229" i="9"/>
  <c r="F229" i="9" s="1"/>
  <c r="B229" i="9" s="1"/>
  <c r="E229" i="9"/>
  <c r="M228" i="9"/>
  <c r="L228" i="9"/>
  <c r="F228" i="9" s="1"/>
  <c r="B228" i="9" s="1"/>
  <c r="E228" i="9"/>
  <c r="M227" i="9"/>
  <c r="L227" i="9"/>
  <c r="F227" i="9"/>
  <c r="E227" i="9"/>
  <c r="B227" i="9" s="1"/>
  <c r="M226" i="9"/>
  <c r="L226" i="9"/>
  <c r="F226" i="9"/>
  <c r="E226" i="9"/>
  <c r="H225" i="9"/>
  <c r="G225" i="9"/>
  <c r="E225" i="9" s="1"/>
  <c r="B225" i="9" s="1"/>
  <c r="F225" i="9"/>
  <c r="M224" i="9"/>
  <c r="L224" i="9"/>
  <c r="F224" i="9" s="1"/>
  <c r="E224" i="9"/>
  <c r="B224" i="9"/>
  <c r="M223" i="9"/>
  <c r="L223" i="9"/>
  <c r="F223" i="9"/>
  <c r="E223" i="9"/>
  <c r="B223" i="9" s="1"/>
  <c r="M222" i="9"/>
  <c r="L222" i="9"/>
  <c r="F222" i="9"/>
  <c r="B222" i="9" s="1"/>
  <c r="E222" i="9"/>
  <c r="M221" i="9"/>
  <c r="L221" i="9"/>
  <c r="F221" i="9" s="1"/>
  <c r="B221" i="9" s="1"/>
  <c r="E221" i="9"/>
  <c r="M220" i="9"/>
  <c r="L220" i="9"/>
  <c r="E220" i="9"/>
  <c r="M219" i="9"/>
  <c r="L219" i="9"/>
  <c r="F219" i="9" s="1"/>
  <c r="E219" i="9"/>
  <c r="M218" i="9"/>
  <c r="L218" i="9"/>
  <c r="F218" i="9"/>
  <c r="E218" i="9"/>
  <c r="M217" i="9"/>
  <c r="L217" i="9"/>
  <c r="E217" i="9"/>
  <c r="M216" i="9"/>
  <c r="L216" i="9"/>
  <c r="E216" i="9"/>
  <c r="M215" i="9"/>
  <c r="L215" i="9"/>
  <c r="F215" i="9"/>
  <c r="E215" i="9"/>
  <c r="B215" i="9" s="1"/>
  <c r="M214" i="9"/>
  <c r="F214" i="9" s="1"/>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F75" i="9"/>
  <c r="B75" i="9"/>
  <c r="H74" i="9"/>
  <c r="E74" i="9" s="1"/>
  <c r="B74" i="9" s="1"/>
  <c r="G74" i="9"/>
  <c r="F74" i="9"/>
  <c r="H73" i="9"/>
  <c r="G73" i="9"/>
  <c r="F73" i="9"/>
  <c r="E73" i="9"/>
  <c r="B73" i="9" s="1"/>
  <c r="H72" i="9"/>
  <c r="G72" i="9"/>
  <c r="E72" i="9" s="1"/>
  <c r="B72" i="9" s="1"/>
  <c r="F72" i="9"/>
  <c r="H71" i="9"/>
  <c r="G71" i="9"/>
  <c r="E71" i="9" s="1"/>
  <c r="F71" i="9"/>
  <c r="H70" i="9"/>
  <c r="G70" i="9"/>
  <c r="E70" i="9" s="1"/>
  <c r="B70" i="9" s="1"/>
  <c r="F70" i="9"/>
  <c r="H69" i="9"/>
  <c r="E69" i="9" s="1"/>
  <c r="B69" i="9" s="1"/>
  <c r="G69" i="9"/>
  <c r="F69" i="9"/>
  <c r="H68" i="9"/>
  <c r="G68" i="9"/>
  <c r="F68" i="9"/>
  <c r="E68" i="9"/>
  <c r="B68" i="9" s="1"/>
  <c r="H67" i="9"/>
  <c r="G67" i="9"/>
  <c r="F67" i="9"/>
  <c r="H66" i="9"/>
  <c r="E66" i="9" s="1"/>
  <c r="B66" i="9" s="1"/>
  <c r="G66" i="9"/>
  <c r="F66" i="9"/>
  <c r="H65" i="9"/>
  <c r="G65" i="9"/>
  <c r="F65" i="9"/>
  <c r="E65" i="9"/>
  <c r="B65" i="9" s="1"/>
  <c r="H64" i="9"/>
  <c r="G64" i="9"/>
  <c r="E64" i="9" s="1"/>
  <c r="B64" i="9" s="1"/>
  <c r="F64" i="9"/>
  <c r="H63" i="9"/>
  <c r="G63" i="9"/>
  <c r="E63" i="9" s="1"/>
  <c r="F63" i="9"/>
  <c r="H62" i="9"/>
  <c r="G62" i="9"/>
  <c r="E62" i="9" s="1"/>
  <c r="B62" i="9" s="1"/>
  <c r="F62" i="9"/>
  <c r="H61" i="9"/>
  <c r="G61" i="9"/>
  <c r="F61" i="9"/>
  <c r="E61" i="9"/>
  <c r="B61" i="9" s="1"/>
  <c r="H60" i="9"/>
  <c r="G60" i="9"/>
  <c r="F60" i="9"/>
  <c r="E60" i="9"/>
  <c r="H59" i="9"/>
  <c r="G59" i="9"/>
  <c r="E59" i="9" s="1"/>
  <c r="F59" i="9"/>
  <c r="H58" i="9"/>
  <c r="G58" i="9"/>
  <c r="E58" i="9" s="1"/>
  <c r="B58" i="9" s="1"/>
  <c r="F58" i="9"/>
  <c r="H57" i="9"/>
  <c r="G57" i="9"/>
  <c r="F57" i="9"/>
  <c r="E57" i="9"/>
  <c r="B57" i="9" s="1"/>
  <c r="H56" i="9"/>
  <c r="G56" i="9"/>
  <c r="F56" i="9"/>
  <c r="E56" i="9"/>
  <c r="H55" i="9"/>
  <c r="G55" i="9"/>
  <c r="E55" i="9" s="1"/>
  <c r="F55" i="9"/>
  <c r="H54" i="9"/>
  <c r="G54" i="9"/>
  <c r="E54" i="9" s="1"/>
  <c r="B54" i="9" s="1"/>
  <c r="F54" i="9"/>
  <c r="H53" i="9"/>
  <c r="G53" i="9"/>
  <c r="F53" i="9"/>
  <c r="E53" i="9"/>
  <c r="B53" i="9" s="1"/>
  <c r="H52" i="9"/>
  <c r="G52" i="9"/>
  <c r="F52" i="9"/>
  <c r="E52" i="9"/>
  <c r="H51" i="9"/>
  <c r="G51" i="9"/>
  <c r="E51" i="9" s="1"/>
  <c r="F51" i="9"/>
  <c r="H50" i="9"/>
  <c r="G50" i="9"/>
  <c r="E50" i="9" s="1"/>
  <c r="B50" i="9" s="1"/>
  <c r="F50" i="9"/>
  <c r="H49" i="9"/>
  <c r="G49" i="9"/>
  <c r="F49" i="9"/>
  <c r="E49" i="9"/>
  <c r="B49" i="9" s="1"/>
  <c r="H48" i="9"/>
  <c r="G48" i="9"/>
  <c r="F48" i="9"/>
  <c r="E48" i="9"/>
  <c r="H47" i="9"/>
  <c r="G47" i="9"/>
  <c r="E47" i="9" s="1"/>
  <c r="F47" i="9"/>
  <c r="H46" i="9"/>
  <c r="G46" i="9"/>
  <c r="E46" i="9" s="1"/>
  <c r="B46" i="9" s="1"/>
  <c r="F46" i="9"/>
  <c r="H45" i="9"/>
  <c r="G45" i="9"/>
  <c r="F45" i="9"/>
  <c r="E45" i="9"/>
  <c r="B45" i="9" s="1"/>
  <c r="H44" i="9"/>
  <c r="E44" i="9" s="1"/>
  <c r="G44" i="9"/>
  <c r="F44" i="9"/>
  <c r="H43" i="9"/>
  <c r="G43" i="9"/>
  <c r="E43" i="9" s="1"/>
  <c r="F43" i="9"/>
  <c r="H42" i="9"/>
  <c r="G42" i="9"/>
  <c r="F42" i="9"/>
  <c r="H41" i="9"/>
  <c r="G41" i="9"/>
  <c r="E41" i="9" s="1"/>
  <c r="B41" i="9" s="1"/>
  <c r="F41" i="9"/>
  <c r="H40" i="9"/>
  <c r="G40" i="9"/>
  <c r="F40" i="9"/>
  <c r="E40" i="9"/>
  <c r="H39" i="9"/>
  <c r="G39" i="9"/>
  <c r="F39" i="9"/>
  <c r="H38" i="9"/>
  <c r="G38" i="9"/>
  <c r="E38" i="9" s="1"/>
  <c r="B38" i="9" s="1"/>
  <c r="F38" i="9"/>
  <c r="H37" i="9"/>
  <c r="G37" i="9"/>
  <c r="F37" i="9"/>
  <c r="H36" i="9"/>
  <c r="G36" i="9"/>
  <c r="F36" i="9"/>
  <c r="E36" i="9"/>
  <c r="H35" i="9"/>
  <c r="G35" i="9"/>
  <c r="E35" i="9" s="1"/>
  <c r="F35" i="9"/>
  <c r="H34" i="9"/>
  <c r="G34" i="9"/>
  <c r="E34" i="9" s="1"/>
  <c r="B34" i="9" s="1"/>
  <c r="F34" i="9"/>
  <c r="H33" i="9"/>
  <c r="E33" i="9" s="1"/>
  <c r="B33" i="9" s="1"/>
  <c r="G33" i="9"/>
  <c r="F33" i="9"/>
  <c r="H32" i="9"/>
  <c r="G32" i="9"/>
  <c r="F32" i="9"/>
  <c r="E32" i="9"/>
  <c r="B32" i="9" s="1"/>
  <c r="H31" i="9"/>
  <c r="G31" i="9"/>
  <c r="E31" i="9" s="1"/>
  <c r="F31" i="9"/>
  <c r="H30" i="9"/>
  <c r="G30" i="9"/>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I3" i="9"/>
  <c r="G179" i="9" s="1"/>
  <c r="E179" i="9" s="1"/>
  <c r="B179" i="9" s="1"/>
  <c r="H3" i="9"/>
  <c r="G3" i="9"/>
  <c r="D101" i="8"/>
  <c r="D95" i="8"/>
  <c r="D90" i="8"/>
  <c r="D85" i="8"/>
  <c r="D80" i="8"/>
  <c r="D75" i="8"/>
  <c r="D70" i="8"/>
  <c r="D65" i="8"/>
  <c r="D60" i="8"/>
  <c r="D55" i="8"/>
  <c r="D49" i="8" s="1"/>
  <c r="D43" i="8" s="1"/>
  <c r="D50" i="8"/>
  <c r="D44" i="8"/>
  <c r="D36" i="8"/>
  <c r="D26" i="8"/>
  <c r="D24" i="8"/>
  <c r="C1499" i="1" s="1"/>
  <c r="H1499" i="1" s="1"/>
  <c r="D18" i="8"/>
  <c r="D8" i="8"/>
  <c r="D6" i="8" s="1"/>
  <c r="C1481" i="1" s="1"/>
  <c r="E44" i="7"/>
  <c r="D44" i="7"/>
  <c r="E39" i="7"/>
  <c r="D39" i="7"/>
  <c r="D38" i="7" s="1"/>
  <c r="E38" i="7"/>
  <c r="E30" i="7"/>
  <c r="D30" i="7"/>
  <c r="E23" i="7"/>
  <c r="D23" i="7"/>
  <c r="E22" i="7"/>
  <c r="D22" i="7"/>
  <c r="E7" i="7"/>
  <c r="D7" i="7"/>
  <c r="E6" i="7"/>
  <c r="E5" i="7" s="1"/>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D245" i="5" s="1"/>
  <c r="F245" i="5" s="1"/>
  <c r="E245" i="5"/>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78" i="1"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F417" i="4" s="1"/>
  <c r="D417" i="4"/>
  <c r="E416" i="4"/>
  <c r="E643" i="4" s="1"/>
  <c r="D416" i="4"/>
  <c r="C411" i="1" s="1"/>
  <c r="F411" i="4"/>
  <c r="F410" i="4"/>
  <c r="F409" i="4"/>
  <c r="F406" i="4"/>
  <c r="F405" i="4"/>
  <c r="F404" i="4"/>
  <c r="F403" i="4"/>
  <c r="E402" i="4"/>
  <c r="D402" i="4"/>
  <c r="F402" i="4" s="1"/>
  <c r="F401" i="4"/>
  <c r="E400" i="4"/>
  <c r="D400" i="4"/>
  <c r="F400" i="4" s="1"/>
  <c r="F399" i="4"/>
  <c r="F398" i="4"/>
  <c r="F397" i="4"/>
  <c r="E397" i="4"/>
  <c r="D397" i="4"/>
  <c r="D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58" i="1" s="1"/>
  <c r="D364" i="4"/>
  <c r="F364" i="4" s="1"/>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F345" i="4"/>
  <c r="E345" i="4"/>
  <c r="D345" i="4"/>
  <c r="D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2" i="4" s="1"/>
  <c r="D311" i="4"/>
  <c r="F311" i="4" s="1"/>
  <c r="F310" i="4"/>
  <c r="F309" i="4"/>
  <c r="F308" i="4"/>
  <c r="F307" i="4"/>
  <c r="F306" i="4"/>
  <c r="F305" i="4"/>
  <c r="E304" i="4"/>
  <c r="D304" i="4"/>
  <c r="F304" i="4" s="1"/>
  <c r="F303" i="4"/>
  <c r="F302" i="4"/>
  <c r="F301" i="4"/>
  <c r="E300" i="4"/>
  <c r="E299" i="4" s="1"/>
  <c r="D300" i="4"/>
  <c r="F300" i="4" s="1"/>
  <c r="F299" i="4"/>
  <c r="D299" i="4"/>
  <c r="D298"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E253" i="4"/>
  <c r="E252" i="4" s="1"/>
  <c r="D248" i="1"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5" i="4" s="1"/>
  <c r="D224" i="4"/>
  <c r="F224"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E163" i="4" s="1"/>
  <c r="D159" i="1" s="1"/>
  <c r="D164" i="4"/>
  <c r="F162" i="4"/>
  <c r="F161" i="4"/>
  <c r="F160" i="4"/>
  <c r="E159" i="4"/>
  <c r="D159" i="4"/>
  <c r="C155" i="1" s="1"/>
  <c r="F158" i="4"/>
  <c r="F157" i="4"/>
  <c r="F156" i="4"/>
  <c r="F155" i="4"/>
  <c r="F154" i="4"/>
  <c r="E153" i="4"/>
  <c r="D153" i="4"/>
  <c r="F150" i="4"/>
  <c r="F149" i="4"/>
  <c r="F148" i="4"/>
  <c r="F147" i="4"/>
  <c r="F146" i="4"/>
  <c r="F145" i="4"/>
  <c r="F144" i="4"/>
  <c r="F143" i="4"/>
  <c r="F142" i="4"/>
  <c r="F141" i="4"/>
  <c r="F140" i="4"/>
  <c r="E140" i="4"/>
  <c r="D140" i="4"/>
  <c r="D139" i="4" s="1"/>
  <c r="E139" i="4"/>
  <c r="F138" i="4"/>
  <c r="F137" i="4"/>
  <c r="F136" i="4"/>
  <c r="F135" i="4"/>
  <c r="E134" i="4"/>
  <c r="D134" i="4"/>
  <c r="F134" i="4" s="1"/>
  <c r="E133" i="4"/>
  <c r="D129" i="1" s="1"/>
  <c r="F132" i="4"/>
  <c r="F131" i="4"/>
  <c r="F130" i="4"/>
  <c r="F129" i="4"/>
  <c r="F128" i="4"/>
  <c r="E128" i="4"/>
  <c r="D128" i="4"/>
  <c r="F127" i="4"/>
  <c r="F126" i="4"/>
  <c r="F125" i="4"/>
  <c r="E125" i="4"/>
  <c r="E124" i="4" s="1"/>
  <c r="D120" i="1" s="1"/>
  <c r="D125" i="4"/>
  <c r="F124" i="4"/>
  <c r="D124"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5" i="1" s="1"/>
  <c r="H55" i="1" s="1"/>
  <c r="D59" i="4"/>
  <c r="F58" i="4"/>
  <c r="F57" i="4"/>
  <c r="F56" i="4"/>
  <c r="F55" i="4"/>
  <c r="E54" i="4"/>
  <c r="D54" i="4"/>
  <c r="F54" i="4" s="1"/>
  <c r="F53" i="4"/>
  <c r="F52" i="4"/>
  <c r="E51" i="4"/>
  <c r="D51" i="4"/>
  <c r="F51" i="4" s="1"/>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G1577" i="1"/>
  <c r="C1577" i="1"/>
  <c r="H1576" i="1"/>
  <c r="G1576" i="1"/>
  <c r="C1576" i="1"/>
  <c r="C1575" i="1"/>
  <c r="C1574" i="1"/>
  <c r="H1574" i="1" s="1"/>
  <c r="H1573" i="1"/>
  <c r="G1573" i="1"/>
  <c r="C1573" i="1"/>
  <c r="H1572" i="1"/>
  <c r="G1572" i="1"/>
  <c r="C1572" i="1"/>
  <c r="C1571" i="1"/>
  <c r="C1570" i="1"/>
  <c r="H1570" i="1" s="1"/>
  <c r="H1569" i="1"/>
  <c r="G1569" i="1"/>
  <c r="C1569" i="1"/>
  <c r="H1568" i="1"/>
  <c r="G1568" i="1"/>
  <c r="C1568" i="1"/>
  <c r="C1567" i="1"/>
  <c r="C1566" i="1"/>
  <c r="H1566" i="1" s="1"/>
  <c r="H1565" i="1"/>
  <c r="G1565" i="1"/>
  <c r="C1565" i="1"/>
  <c r="H1564" i="1"/>
  <c r="G1564" i="1"/>
  <c r="C1564" i="1"/>
  <c r="C1563" i="1"/>
  <c r="C1562" i="1"/>
  <c r="H1562" i="1" s="1"/>
  <c r="H1561" i="1"/>
  <c r="G1561" i="1"/>
  <c r="C1561" i="1"/>
  <c r="H1560" i="1"/>
  <c r="G1560" i="1"/>
  <c r="C1560" i="1"/>
  <c r="C1559" i="1"/>
  <c r="C1558" i="1"/>
  <c r="H1558" i="1" s="1"/>
  <c r="H1557" i="1"/>
  <c r="G1557" i="1"/>
  <c r="C1557" i="1"/>
  <c r="H1556" i="1"/>
  <c r="G1556" i="1"/>
  <c r="C1556" i="1"/>
  <c r="C1555" i="1"/>
  <c r="C1554" i="1"/>
  <c r="H1554" i="1" s="1"/>
  <c r="H1553" i="1"/>
  <c r="G1553" i="1"/>
  <c r="C1553" i="1"/>
  <c r="H1552" i="1"/>
  <c r="G1552" i="1"/>
  <c r="C1552" i="1"/>
  <c r="C1551" i="1"/>
  <c r="C1550" i="1"/>
  <c r="H1550" i="1" s="1"/>
  <c r="H1549" i="1"/>
  <c r="G1549" i="1"/>
  <c r="C1549" i="1"/>
  <c r="H1548" i="1"/>
  <c r="G1548" i="1"/>
  <c r="C1548" i="1"/>
  <c r="C1547" i="1"/>
  <c r="C1546" i="1"/>
  <c r="H1546" i="1" s="1"/>
  <c r="H1545" i="1"/>
  <c r="G1545" i="1"/>
  <c r="C1545" i="1"/>
  <c r="H1544" i="1"/>
  <c r="G1544" i="1"/>
  <c r="C1544" i="1"/>
  <c r="C1543" i="1"/>
  <c r="C1542" i="1"/>
  <c r="H1542" i="1" s="1"/>
  <c r="H1541" i="1"/>
  <c r="G1541" i="1"/>
  <c r="C1541" i="1"/>
  <c r="H1540" i="1"/>
  <c r="G1540" i="1"/>
  <c r="C1540" i="1"/>
  <c r="C1539" i="1"/>
  <c r="C1538" i="1"/>
  <c r="H1538" i="1" s="1"/>
  <c r="H1537" i="1"/>
  <c r="G1537" i="1"/>
  <c r="C1537" i="1"/>
  <c r="H1536" i="1"/>
  <c r="G1536" i="1"/>
  <c r="C1536" i="1"/>
  <c r="C1535" i="1"/>
  <c r="C1534" i="1"/>
  <c r="H1534" i="1" s="1"/>
  <c r="H1533" i="1"/>
  <c r="G1533" i="1"/>
  <c r="C1533" i="1"/>
  <c r="H1532" i="1"/>
  <c r="G1532" i="1"/>
  <c r="C1532" i="1"/>
  <c r="C1531" i="1"/>
  <c r="C1530" i="1"/>
  <c r="H1530" i="1" s="1"/>
  <c r="H1529" i="1"/>
  <c r="G1529" i="1"/>
  <c r="C1529" i="1"/>
  <c r="H1528" i="1"/>
  <c r="G1528" i="1"/>
  <c r="C1528" i="1"/>
  <c r="G1527" i="1"/>
  <c r="C1527" i="1"/>
  <c r="H1527" i="1" s="1"/>
  <c r="C1526" i="1"/>
  <c r="H1525" i="1"/>
  <c r="G1525" i="1"/>
  <c r="C1525" i="1"/>
  <c r="H1524" i="1"/>
  <c r="G1524" i="1"/>
  <c r="C1524" i="1"/>
  <c r="C1523" i="1"/>
  <c r="H1523" i="1" s="1"/>
  <c r="C1522" i="1"/>
  <c r="H1521" i="1"/>
  <c r="G1521" i="1"/>
  <c r="C1521" i="1"/>
  <c r="H1520" i="1"/>
  <c r="G1520" i="1"/>
  <c r="C1520" i="1"/>
  <c r="G1519" i="1"/>
  <c r="C1519" i="1"/>
  <c r="H1519" i="1" s="1"/>
  <c r="C1518" i="1"/>
  <c r="H1516" i="1"/>
  <c r="G1516" i="1"/>
  <c r="C1516" i="1"/>
  <c r="C1515" i="1"/>
  <c r="H1515" i="1" s="1"/>
  <c r="C1514" i="1"/>
  <c r="H1513" i="1"/>
  <c r="G1513" i="1"/>
  <c r="C1513" i="1"/>
  <c r="H1512" i="1"/>
  <c r="G1512" i="1"/>
  <c r="C1512" i="1"/>
  <c r="G1511" i="1"/>
  <c r="C1511" i="1"/>
  <c r="H1511" i="1" s="1"/>
  <c r="C1510" i="1"/>
  <c r="H1509" i="1"/>
  <c r="G1509" i="1"/>
  <c r="C1509" i="1"/>
  <c r="H1508" i="1"/>
  <c r="G1508" i="1"/>
  <c r="C1508" i="1"/>
  <c r="C1507" i="1"/>
  <c r="H1507" i="1" s="1"/>
  <c r="C1506" i="1"/>
  <c r="H1505" i="1"/>
  <c r="G1505" i="1"/>
  <c r="C1505" i="1"/>
  <c r="C1504" i="1"/>
  <c r="H1504" i="1" s="1"/>
  <c r="G1503" i="1"/>
  <c r="C1503" i="1"/>
  <c r="H1503" i="1" s="1"/>
  <c r="C1502" i="1"/>
  <c r="C1501" i="1"/>
  <c r="H1501" i="1" s="1"/>
  <c r="H1500" i="1"/>
  <c r="G1500" i="1"/>
  <c r="C1500" i="1"/>
  <c r="C1498" i="1"/>
  <c r="H1497" i="1"/>
  <c r="G1497" i="1"/>
  <c r="C1497" i="1"/>
  <c r="H1496" i="1"/>
  <c r="G1496" i="1"/>
  <c r="C1496" i="1"/>
  <c r="G1495" i="1"/>
  <c r="C1495" i="1"/>
  <c r="H1495" i="1" s="1"/>
  <c r="C1494" i="1"/>
  <c r="H1493" i="1"/>
  <c r="G1493" i="1"/>
  <c r="C1493" i="1"/>
  <c r="C1492" i="1"/>
  <c r="H1492" i="1" s="1"/>
  <c r="C1491" i="1"/>
  <c r="H1491" i="1" s="1"/>
  <c r="C1490" i="1"/>
  <c r="H1489" i="1"/>
  <c r="G1489" i="1"/>
  <c r="C1489" i="1"/>
  <c r="H1488" i="1"/>
  <c r="G1488" i="1"/>
  <c r="C1488" i="1"/>
  <c r="G1487" i="1"/>
  <c r="C1487" i="1"/>
  <c r="H1487" i="1" s="1"/>
  <c r="C1486" i="1"/>
  <c r="C1485" i="1"/>
  <c r="H1485" i="1" s="1"/>
  <c r="C1484" i="1"/>
  <c r="H1484" i="1" s="1"/>
  <c r="C1483" i="1"/>
  <c r="H1483" i="1" s="1"/>
  <c r="C1482" i="1"/>
  <c r="G1480" i="1"/>
  <c r="C1480" i="1"/>
  <c r="H1480" i="1" s="1"/>
  <c r="H1479" i="1"/>
  <c r="D1479" i="1"/>
  <c r="C1479" i="1"/>
  <c r="D1478" i="1"/>
  <c r="J1478" i="1" s="1"/>
  <c r="C1478" i="1"/>
  <c r="H1477" i="1"/>
  <c r="D1477" i="1"/>
  <c r="C1477" i="1"/>
  <c r="D1476" i="1"/>
  <c r="J1476" i="1" s="1"/>
  <c r="C1476" i="1"/>
  <c r="D1475" i="1"/>
  <c r="G1475" i="1" s="1"/>
  <c r="C1475" i="1"/>
  <c r="H1475" i="1" s="1"/>
  <c r="D1474" i="1"/>
  <c r="C1474" i="1"/>
  <c r="D1473" i="1"/>
  <c r="G1473" i="1" s="1"/>
  <c r="I1473" i="1" s="1"/>
  <c r="C1473" i="1"/>
  <c r="H1473" i="1" s="1"/>
  <c r="D1472" i="1"/>
  <c r="C1472" i="1"/>
  <c r="D1471" i="1"/>
  <c r="G1471" i="1" s="1"/>
  <c r="I1471" i="1" s="1"/>
  <c r="C1471" i="1"/>
  <c r="H1471" i="1" s="1"/>
  <c r="D1470" i="1"/>
  <c r="G1470" i="1" s="1"/>
  <c r="C1470" i="1"/>
  <c r="H1470" i="1" s="1"/>
  <c r="G1469" i="1"/>
  <c r="D1469" i="1"/>
  <c r="C1469" i="1"/>
  <c r="H1469" i="1" s="1"/>
  <c r="H1468" i="1"/>
  <c r="D1468" i="1"/>
  <c r="C1468" i="1"/>
  <c r="J1467" i="1"/>
  <c r="G1467" i="1"/>
  <c r="I1467" i="1" s="1"/>
  <c r="D1467" i="1"/>
  <c r="C1467" i="1"/>
  <c r="H1467" i="1" s="1"/>
  <c r="H1466" i="1"/>
  <c r="D1466" i="1"/>
  <c r="C1466" i="1"/>
  <c r="J1465" i="1"/>
  <c r="G1465" i="1"/>
  <c r="I1465" i="1" s="1"/>
  <c r="D1465" i="1"/>
  <c r="C1465" i="1"/>
  <c r="H1465" i="1" s="1"/>
  <c r="H1464" i="1"/>
  <c r="D1464" i="1"/>
  <c r="C1464" i="1"/>
  <c r="J1463" i="1"/>
  <c r="G1463" i="1"/>
  <c r="I1463" i="1" s="1"/>
  <c r="D1463" i="1"/>
  <c r="C1463" i="1"/>
  <c r="H1463" i="1" s="1"/>
  <c r="H1462" i="1"/>
  <c r="D1462" i="1"/>
  <c r="C1462" i="1"/>
  <c r="H1461" i="1"/>
  <c r="D1461" i="1"/>
  <c r="C1461" i="1"/>
  <c r="G1461" i="1" s="1"/>
  <c r="D1460" i="1"/>
  <c r="J1460" i="1" s="1"/>
  <c r="C1460" i="1"/>
  <c r="H1459" i="1"/>
  <c r="D1459" i="1"/>
  <c r="C1459" i="1"/>
  <c r="D1458" i="1"/>
  <c r="J1458" i="1" s="1"/>
  <c r="C1458" i="1"/>
  <c r="H1457" i="1"/>
  <c r="D1457" i="1"/>
  <c r="C1457" i="1"/>
  <c r="D1456" i="1"/>
  <c r="J1456" i="1" s="1"/>
  <c r="C1456" i="1"/>
  <c r="H1455" i="1"/>
  <c r="D1455" i="1"/>
  <c r="C1455" i="1"/>
  <c r="D1454" i="1"/>
  <c r="C1454" i="1"/>
  <c r="G1454" i="1" s="1"/>
  <c r="D1453" i="1"/>
  <c r="C1453" i="1"/>
  <c r="G1453" i="1" s="1"/>
  <c r="J1452" i="1"/>
  <c r="D1452" i="1"/>
  <c r="G1452" i="1" s="1"/>
  <c r="I1452" i="1" s="1"/>
  <c r="C1452" i="1"/>
  <c r="H1452" i="1" s="1"/>
  <c r="D1451" i="1"/>
  <c r="C1451" i="1"/>
  <c r="H1451" i="1" s="1"/>
  <c r="J1450" i="1"/>
  <c r="D1450" i="1"/>
  <c r="G1450" i="1" s="1"/>
  <c r="I1450" i="1" s="1"/>
  <c r="C1450" i="1"/>
  <c r="H1450" i="1" s="1"/>
  <c r="D1449" i="1"/>
  <c r="C1449" i="1"/>
  <c r="H1449" i="1" s="1"/>
  <c r="J1448" i="1"/>
  <c r="D1448" i="1"/>
  <c r="G1448" i="1" s="1"/>
  <c r="I1448" i="1" s="1"/>
  <c r="C1448" i="1"/>
  <c r="H1448" i="1" s="1"/>
  <c r="D1447" i="1"/>
  <c r="C1447" i="1"/>
  <c r="H1447" i="1" s="1"/>
  <c r="J1446" i="1"/>
  <c r="D1446" i="1"/>
  <c r="G1446" i="1" s="1"/>
  <c r="I1446" i="1" s="1"/>
  <c r="C1446" i="1"/>
  <c r="H1446" i="1" s="1"/>
  <c r="H1445" i="1"/>
  <c r="G1445" i="1"/>
  <c r="D1445" i="1"/>
  <c r="C1445" i="1"/>
  <c r="J1445" i="1" s="1"/>
  <c r="J1444" i="1"/>
  <c r="D1444" i="1"/>
  <c r="C1444" i="1"/>
  <c r="H1443" i="1"/>
  <c r="G1443" i="1"/>
  <c r="D1443" i="1"/>
  <c r="J1443" i="1" s="1"/>
  <c r="C1443" i="1"/>
  <c r="J1442" i="1"/>
  <c r="D1442" i="1"/>
  <c r="C1442" i="1"/>
  <c r="H1441" i="1"/>
  <c r="G1441" i="1"/>
  <c r="D1441" i="1"/>
  <c r="J1441" i="1" s="1"/>
  <c r="C1441" i="1"/>
  <c r="J1440" i="1"/>
  <c r="D1440" i="1"/>
  <c r="C1440" i="1"/>
  <c r="H1439" i="1"/>
  <c r="G1439" i="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C713" i="1"/>
  <c r="H713" i="1" s="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D645" i="1"/>
  <c r="C645" i="1"/>
  <c r="D644" i="1"/>
  <c r="H644" i="1" s="1"/>
  <c r="C644" i="1"/>
  <c r="G644" i="1" s="1"/>
  <c r="D643" i="1"/>
  <c r="H643" i="1" s="1"/>
  <c r="C643" i="1"/>
  <c r="D642" i="1"/>
  <c r="C642" i="1"/>
  <c r="H642" i="1" s="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D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C370" i="1"/>
  <c r="G370" i="1" s="1"/>
  <c r="H369" i="1"/>
  <c r="G369" i="1"/>
  <c r="D369" i="1"/>
  <c r="C369" i="1"/>
  <c r="H368" i="1"/>
  <c r="G368" i="1"/>
  <c r="D368" i="1"/>
  <c r="C368" i="1"/>
  <c r="H367" i="1"/>
  <c r="G367" i="1"/>
  <c r="D367" i="1"/>
  <c r="C367" i="1"/>
  <c r="H366" i="1"/>
  <c r="G366" i="1"/>
  <c r="D366" i="1"/>
  <c r="C366"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D288" i="1"/>
  <c r="H288" i="1" s="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D181" i="1"/>
  <c r="C181" i="1"/>
  <c r="H181" i="1" s="1"/>
  <c r="H180" i="1"/>
  <c r="G180" i="1"/>
  <c r="D180" i="1"/>
  <c r="C180" i="1"/>
  <c r="H179" i="1"/>
  <c r="G179" i="1"/>
  <c r="D179" i="1"/>
  <c r="C179" i="1"/>
  <c r="H178" i="1"/>
  <c r="G178" i="1"/>
  <c r="D178" i="1"/>
  <c r="C178" i="1"/>
  <c r="D177" i="1"/>
  <c r="G177" i="1" s="1"/>
  <c r="C177" i="1"/>
  <c r="G176" i="1"/>
  <c r="D176" i="1"/>
  <c r="C176" i="1"/>
  <c r="H176" i="1" s="1"/>
  <c r="H175" i="1"/>
  <c r="G175" i="1"/>
  <c r="D175" i="1"/>
  <c r="C175" i="1"/>
  <c r="D174" i="1"/>
  <c r="G174" i="1" s="1"/>
  <c r="C174" i="1"/>
  <c r="H174" i="1" s="1"/>
  <c r="D173" i="1"/>
  <c r="H172" i="1"/>
  <c r="G172" i="1"/>
  <c r="D172" i="1"/>
  <c r="C172" i="1"/>
  <c r="H171" i="1"/>
  <c r="G171" i="1"/>
  <c r="D171" i="1"/>
  <c r="C171" i="1"/>
  <c r="D170" i="1"/>
  <c r="H170" i="1" s="1"/>
  <c r="C170" i="1"/>
  <c r="D169" i="1"/>
  <c r="H169" i="1" s="1"/>
  <c r="C169" i="1"/>
  <c r="H168" i="1"/>
  <c r="G168" i="1"/>
  <c r="D168" i="1"/>
  <c r="C168" i="1"/>
  <c r="H167" i="1"/>
  <c r="G167" i="1"/>
  <c r="D167" i="1"/>
  <c r="C167" i="1"/>
  <c r="D166" i="1"/>
  <c r="H166" i="1" s="1"/>
  <c r="C166" i="1"/>
  <c r="D165" i="1"/>
  <c r="H165" i="1" s="1"/>
  <c r="C165" i="1"/>
  <c r="G164" i="1"/>
  <c r="D164" i="1"/>
  <c r="C164" i="1"/>
  <c r="H164" i="1" s="1"/>
  <c r="H163" i="1"/>
  <c r="G163" i="1"/>
  <c r="D163" i="1"/>
  <c r="C163" i="1"/>
  <c r="H162" i="1"/>
  <c r="G162" i="1"/>
  <c r="D162" i="1"/>
  <c r="C162" i="1"/>
  <c r="D161" i="1"/>
  <c r="H161" i="1" s="1"/>
  <c r="C161" i="1"/>
  <c r="G161" i="1" s="1"/>
  <c r="D160" i="1"/>
  <c r="C160" i="1"/>
  <c r="H158" i="1"/>
  <c r="G158" i="1"/>
  <c r="D158" i="1"/>
  <c r="C158" i="1"/>
  <c r="H157" i="1"/>
  <c r="D157" i="1"/>
  <c r="G157" i="1" s="1"/>
  <c r="C157" i="1"/>
  <c r="H156" i="1"/>
  <c r="G156" i="1"/>
  <c r="D156" i="1"/>
  <c r="C156" i="1"/>
  <c r="D155" i="1"/>
  <c r="D154" i="1"/>
  <c r="C154" i="1"/>
  <c r="H153" i="1"/>
  <c r="G153" i="1"/>
  <c r="D153" i="1"/>
  <c r="C153" i="1"/>
  <c r="H152" i="1"/>
  <c r="G152" i="1"/>
  <c r="D152" i="1"/>
  <c r="C152" i="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G131" i="1"/>
  <c r="D131" i="1"/>
  <c r="C131" i="1"/>
  <c r="D130" i="1"/>
  <c r="G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G122" i="1"/>
  <c r="D122" i="1"/>
  <c r="H122" i="1" s="1"/>
  <c r="C122" i="1"/>
  <c r="H121" i="1"/>
  <c r="G121" i="1"/>
  <c r="D121" i="1"/>
  <c r="C121" i="1"/>
  <c r="H120" i="1"/>
  <c r="G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D112" i="1"/>
  <c r="G112" i="1" s="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405" i="1" l="1"/>
  <c r="H412" i="1"/>
  <c r="E273" i="9"/>
  <c r="B273" i="9" s="1"/>
  <c r="G1492" i="1"/>
  <c r="G1504" i="1"/>
  <c r="G1501" i="1"/>
  <c r="G1485" i="1"/>
  <c r="H1481" i="1"/>
  <c r="G1481" i="1"/>
  <c r="G1484" i="1"/>
  <c r="E37" i="9"/>
  <c r="B37" i="9" s="1"/>
  <c r="H658" i="1"/>
  <c r="G643" i="1"/>
  <c r="H645" i="1"/>
  <c r="H649" i="1"/>
  <c r="G647" i="1"/>
  <c r="G379" i="1"/>
  <c r="F383" i="4"/>
  <c r="H364" i="1"/>
  <c r="H206" i="1"/>
  <c r="H207" i="1"/>
  <c r="E42" i="9"/>
  <c r="B42" i="9" s="1"/>
  <c r="F177" i="4"/>
  <c r="H177" i="1"/>
  <c r="G170" i="1"/>
  <c r="G169" i="1"/>
  <c r="G165" i="1"/>
  <c r="G166" i="1"/>
  <c r="G160" i="1"/>
  <c r="E152" i="4"/>
  <c r="F217" i="9"/>
  <c r="B217" i="9" s="1"/>
  <c r="H154" i="1"/>
  <c r="E39" i="9"/>
  <c r="F153" i="4"/>
  <c r="H149" i="1"/>
  <c r="H131" i="1"/>
  <c r="H130" i="1"/>
  <c r="H108" i="1"/>
  <c r="E106" i="4"/>
  <c r="D102" i="1" s="1"/>
  <c r="G57" i="1"/>
  <c r="G55" i="1"/>
  <c r="E50" i="4"/>
  <c r="D46" i="1" s="1"/>
  <c r="F59" i="4"/>
  <c r="G715" i="1"/>
  <c r="G713" i="1"/>
  <c r="B218" i="9"/>
  <c r="G703" i="1"/>
  <c r="G658" i="1"/>
  <c r="G649" i="1"/>
  <c r="E274" i="9"/>
  <c r="B274" i="9" s="1"/>
  <c r="G642" i="1"/>
  <c r="G645" i="1"/>
  <c r="G364" i="1"/>
  <c r="G365" i="1"/>
  <c r="D363" i="4"/>
  <c r="D350" i="4"/>
  <c r="C345" i="1" s="1"/>
  <c r="G412" i="1"/>
  <c r="H411" i="1"/>
  <c r="G411" i="1"/>
  <c r="D644" i="4"/>
  <c r="G206" i="1"/>
  <c r="G207" i="1"/>
  <c r="G181" i="1"/>
  <c r="B219" i="9"/>
  <c r="D163" i="4"/>
  <c r="C159" i="1" s="1"/>
  <c r="C173" i="1"/>
  <c r="H160" i="1"/>
  <c r="F164" i="4"/>
  <c r="G155" i="1"/>
  <c r="H155" i="1"/>
  <c r="F159" i="4"/>
  <c r="G154" i="1"/>
  <c r="G149" i="1"/>
  <c r="G150" i="1"/>
  <c r="D152" i="4"/>
  <c r="G20" i="9" s="1"/>
  <c r="C102" i="1"/>
  <c r="G108" i="1"/>
  <c r="G113" i="1"/>
  <c r="D50" i="4"/>
  <c r="B214" i="9"/>
  <c r="I1439" i="1"/>
  <c r="I1441" i="1"/>
  <c r="I1443" i="1"/>
  <c r="H1453" i="1"/>
  <c r="G1455" i="1"/>
  <c r="I1455" i="1" s="1"/>
  <c r="J1455" i="1"/>
  <c r="H1456" i="1"/>
  <c r="G1457" i="1"/>
  <c r="I1457" i="1" s="1"/>
  <c r="J1457" i="1"/>
  <c r="H1458" i="1"/>
  <c r="G1459" i="1"/>
  <c r="I1459" i="1" s="1"/>
  <c r="J1459" i="1"/>
  <c r="H1460" i="1"/>
  <c r="J1471" i="1"/>
  <c r="J1473" i="1"/>
  <c r="H1476" i="1"/>
  <c r="G1477" i="1"/>
  <c r="I1477" i="1" s="1"/>
  <c r="J1477" i="1"/>
  <c r="H1478" i="1"/>
  <c r="G1479" i="1"/>
  <c r="I1479" i="1" s="1"/>
  <c r="J1479" i="1"/>
  <c r="G1483" i="1"/>
  <c r="H1490" i="1"/>
  <c r="G1490" i="1"/>
  <c r="G1499" i="1"/>
  <c r="H1506" i="1"/>
  <c r="G1506" i="1"/>
  <c r="G1515" i="1"/>
  <c r="G1523" i="1"/>
  <c r="F163" i="4"/>
  <c r="G1472" i="1"/>
  <c r="J1472" i="1"/>
  <c r="G1474" i="1"/>
  <c r="J1474" i="1"/>
  <c r="H1494" i="1"/>
  <c r="G1494" i="1"/>
  <c r="H1510" i="1"/>
  <c r="G1510" i="1"/>
  <c r="H1518" i="1"/>
  <c r="G1518" i="1"/>
  <c r="G1531" i="1"/>
  <c r="H1531" i="1"/>
  <c r="G1535" i="1"/>
  <c r="H1535" i="1"/>
  <c r="H1539" i="1"/>
  <c r="G1539" i="1"/>
  <c r="H1543" i="1"/>
  <c r="G1543" i="1"/>
  <c r="G1547" i="1"/>
  <c r="H1547" i="1"/>
  <c r="G1551" i="1"/>
  <c r="H1551" i="1"/>
  <c r="G1555" i="1"/>
  <c r="H1555" i="1"/>
  <c r="H1559" i="1"/>
  <c r="G1559" i="1"/>
  <c r="H1563" i="1"/>
  <c r="G1563" i="1"/>
  <c r="H1567" i="1"/>
  <c r="G1567" i="1"/>
  <c r="H1571" i="1"/>
  <c r="G1571" i="1"/>
  <c r="H1575" i="1"/>
  <c r="G1575" i="1"/>
  <c r="H1579" i="1"/>
  <c r="G1579" i="1"/>
  <c r="D294" i="1"/>
  <c r="E298" i="4"/>
  <c r="D346" i="1"/>
  <c r="E350" i="4"/>
  <c r="H1440" i="1"/>
  <c r="G1440" i="1"/>
  <c r="I1440" i="1" s="1"/>
  <c r="H1442" i="1"/>
  <c r="G1442" i="1"/>
  <c r="H1444" i="1"/>
  <c r="G1444" i="1"/>
  <c r="I1444" i="1" s="1"/>
  <c r="G1447" i="1"/>
  <c r="I1447" i="1" s="1"/>
  <c r="J1447" i="1"/>
  <c r="G1449" i="1"/>
  <c r="I1449" i="1" s="1"/>
  <c r="J1449" i="1"/>
  <c r="G1451" i="1"/>
  <c r="I1451" i="1" s="1"/>
  <c r="J1451" i="1"/>
  <c r="G1456" i="1"/>
  <c r="I1456" i="1" s="1"/>
  <c r="G1458" i="1"/>
  <c r="I1458" i="1" s="1"/>
  <c r="G1460" i="1"/>
  <c r="I1460" i="1" s="1"/>
  <c r="G1476" i="1"/>
  <c r="I1476" i="1" s="1"/>
  <c r="G1478" i="1"/>
  <c r="I1478" i="1" s="1"/>
  <c r="H1482" i="1"/>
  <c r="G1482" i="1"/>
  <c r="G1491" i="1"/>
  <c r="H1498" i="1"/>
  <c r="G1498" i="1"/>
  <c r="G1507" i="1"/>
  <c r="H1514" i="1"/>
  <c r="G1514" i="1"/>
  <c r="H1522" i="1"/>
  <c r="G1522" i="1"/>
  <c r="C3" i="1"/>
  <c r="F7" i="4"/>
  <c r="F139" i="4"/>
  <c r="C135" i="1"/>
  <c r="D148" i="1"/>
  <c r="E151" i="4"/>
  <c r="F298" i="4"/>
  <c r="C293" i="1"/>
  <c r="F344" i="4"/>
  <c r="C339" i="1"/>
  <c r="F396" i="4"/>
  <c r="C391" i="1"/>
  <c r="H1454" i="1"/>
  <c r="G1462" i="1"/>
  <c r="I1462" i="1" s="1"/>
  <c r="J1462" i="1"/>
  <c r="G1464" i="1"/>
  <c r="I1464" i="1" s="1"/>
  <c r="J1464" i="1"/>
  <c r="G1466" i="1"/>
  <c r="I1466" i="1" s="1"/>
  <c r="J1466" i="1"/>
  <c r="G1468" i="1"/>
  <c r="I1468" i="1" s="1"/>
  <c r="J1468" i="1"/>
  <c r="H1472" i="1"/>
  <c r="H1474" i="1"/>
  <c r="H1486" i="1"/>
  <c r="G1486" i="1"/>
  <c r="H1502" i="1"/>
  <c r="G1502" i="1"/>
  <c r="H1526" i="1"/>
  <c r="G1526" i="1"/>
  <c r="D643" i="4"/>
  <c r="E644" i="4"/>
  <c r="D638" i="1" s="1"/>
  <c r="D421" i="4"/>
  <c r="G1530" i="1"/>
  <c r="G1534" i="1"/>
  <c r="G1538" i="1"/>
  <c r="G1542" i="1"/>
  <c r="G1546" i="1"/>
  <c r="G1550" i="1"/>
  <c r="G1554" i="1"/>
  <c r="G1558" i="1"/>
  <c r="G1562" i="1"/>
  <c r="G1566" i="1"/>
  <c r="G1570" i="1"/>
  <c r="G1574" i="1"/>
  <c r="G1578" i="1"/>
  <c r="D133" i="4"/>
  <c r="D215" i="4"/>
  <c r="D263" i="4"/>
  <c r="F416" i="4"/>
  <c r="D472" i="4"/>
  <c r="F473" i="4"/>
  <c r="D515" i="4"/>
  <c r="E528" i="4"/>
  <c r="D196" i="4"/>
  <c r="E7" i="5"/>
  <c r="D567" i="4"/>
  <c r="D528" i="4" s="1"/>
  <c r="D625" i="4"/>
  <c r="G286" i="9"/>
  <c r="F88" i="5"/>
  <c r="I10" i="9"/>
  <c r="E22" i="9"/>
  <c r="B22" i="9" s="1"/>
  <c r="E26" i="9"/>
  <c r="B26" i="9" s="1"/>
  <c r="E30" i="9"/>
  <c r="B30" i="9" s="1"/>
  <c r="G142" i="9"/>
  <c r="E142" i="9" s="1"/>
  <c r="B142" i="9" s="1"/>
  <c r="G166" i="9"/>
  <c r="E166" i="9" s="1"/>
  <c r="B166" i="9" s="1"/>
  <c r="G170" i="9"/>
  <c r="E170" i="9" s="1"/>
  <c r="B170" i="9" s="1"/>
  <c r="G174" i="9"/>
  <c r="E174" i="9" s="1"/>
  <c r="B174" i="9" s="1"/>
  <c r="D484" i="4"/>
  <c r="D580" i="4"/>
  <c r="D12" i="5"/>
  <c r="H286" i="9"/>
  <c r="E87" i="5"/>
  <c r="D134" i="5"/>
  <c r="E146" i="5"/>
  <c r="D1124" i="1" s="1"/>
  <c r="G287" i="9"/>
  <c r="E287" i="9" s="1"/>
  <c r="B287" i="9" s="1"/>
  <c r="D146" i="5"/>
  <c r="E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6" i="9"/>
  <c r="E176" i="9" s="1"/>
  <c r="B176" i="9" s="1"/>
  <c r="G165" i="9"/>
  <c r="H164" i="9"/>
  <c r="M212" i="9"/>
  <c r="G177" i="9"/>
  <c r="E177" i="9" s="1"/>
  <c r="B177" i="9" s="1"/>
  <c r="G164" i="9"/>
  <c r="G163" i="9"/>
  <c r="E163" i="9" s="1"/>
  <c r="B163" i="9" s="1"/>
  <c r="G162" i="9"/>
  <c r="E162" i="9" s="1"/>
  <c r="B162" i="9" s="1"/>
  <c r="G161" i="9"/>
  <c r="E161" i="9" s="1"/>
  <c r="B161" i="9" s="1"/>
  <c r="G160" i="9"/>
  <c r="E160" i="9" s="1"/>
  <c r="B160" i="9" s="1"/>
  <c r="G172" i="9"/>
  <c r="E172" i="9" s="1"/>
  <c r="B172" i="9" s="1"/>
  <c r="G168" i="9"/>
  <c r="E168" i="9" s="1"/>
  <c r="B168" i="9" s="1"/>
  <c r="G178" i="9"/>
  <c r="E178" i="9" s="1"/>
  <c r="B178" i="9" s="1"/>
  <c r="G173" i="9"/>
  <c r="E173" i="9" s="1"/>
  <c r="B173" i="9" s="1"/>
  <c r="G169" i="9"/>
  <c r="E169" i="9" s="1"/>
  <c r="B169" i="9" s="1"/>
  <c r="H165" i="9"/>
  <c r="B36" i="9"/>
  <c r="B40" i="9"/>
  <c r="B44" i="9"/>
  <c r="B48" i="9"/>
  <c r="B52" i="9"/>
  <c r="B56" i="9"/>
  <c r="B60" i="9"/>
  <c r="B71" i="9"/>
  <c r="E515" i="4"/>
  <c r="D509" i="1" s="1"/>
  <c r="D78" i="5"/>
  <c r="D87" i="5"/>
  <c r="G289" i="9"/>
  <c r="F177" i="5"/>
  <c r="D190" i="5"/>
  <c r="D206" i="5"/>
  <c r="F246" i="5"/>
  <c r="D5" i="6"/>
  <c r="D35" i="6"/>
  <c r="D114" i="6"/>
  <c r="D42" i="8"/>
  <c r="G167" i="9"/>
  <c r="E167" i="9" s="1"/>
  <c r="B167" i="9" s="1"/>
  <c r="G171" i="9"/>
  <c r="E171" i="9" s="1"/>
  <c r="B171" i="9" s="1"/>
  <c r="G175" i="9"/>
  <c r="E175" i="9" s="1"/>
  <c r="B175" i="9" s="1"/>
  <c r="F149" i="5"/>
  <c r="H289" i="9"/>
  <c r="E176" i="5"/>
  <c r="D238" i="5"/>
  <c r="G297" i="9"/>
  <c r="E297" i="9" s="1"/>
  <c r="B23" i="9"/>
  <c r="B27" i="9"/>
  <c r="B31" i="9"/>
  <c r="B35" i="9"/>
  <c r="B39" i="9"/>
  <c r="B43" i="9"/>
  <c r="B47" i="9"/>
  <c r="B51" i="9"/>
  <c r="B55" i="9"/>
  <c r="B59" i="9"/>
  <c r="B63" i="9"/>
  <c r="F216" i="9"/>
  <c r="B216" i="9" s="1"/>
  <c r="F275" i="9"/>
  <c r="E67" i="9"/>
  <c r="B67" i="9" s="1"/>
  <c r="B251" i="9"/>
  <c r="B231" i="9"/>
  <c r="F293" i="9"/>
  <c r="F220" i="9"/>
  <c r="B220" i="9" s="1"/>
  <c r="B226" i="9"/>
  <c r="F232" i="9"/>
  <c r="B232" i="9" s="1"/>
  <c r="B237" i="9"/>
  <c r="B245" i="9"/>
  <c r="B253" i="9"/>
  <c r="B261" i="9"/>
  <c r="E280" i="9"/>
  <c r="B280" i="9" s="1"/>
  <c r="E285" i="9"/>
  <c r="B285" i="9" s="1"/>
  <c r="B191" i="9" l="1"/>
  <c r="F106" i="4"/>
  <c r="E6" i="4"/>
  <c r="E412" i="4" s="1"/>
  <c r="D407" i="1" s="1"/>
  <c r="F350" i="4"/>
  <c r="D408" i="4"/>
  <c r="F363" i="4"/>
  <c r="C358" i="1"/>
  <c r="D407" i="4"/>
  <c r="C402" i="1" s="1"/>
  <c r="F644" i="4"/>
  <c r="C638" i="1"/>
  <c r="G638" i="1" s="1"/>
  <c r="G173" i="1"/>
  <c r="H173" i="1"/>
  <c r="D151" i="4"/>
  <c r="F151" i="4" s="1"/>
  <c r="F152" i="4"/>
  <c r="C148" i="1"/>
  <c r="H20" i="9"/>
  <c r="E20" i="9" s="1"/>
  <c r="B20" i="9" s="1"/>
  <c r="H102" i="1"/>
  <c r="G102" i="1"/>
  <c r="F50" i="4"/>
  <c r="C46" i="1"/>
  <c r="F528" i="4"/>
  <c r="C522" i="1"/>
  <c r="E296" i="9"/>
  <c r="I10" i="3" s="1"/>
  <c r="B297" i="9"/>
  <c r="F35" i="6"/>
  <c r="H25" i="3"/>
  <c r="C1329" i="1"/>
  <c r="G291" i="9"/>
  <c r="E291" i="9" s="1"/>
  <c r="B291" i="9" s="1"/>
  <c r="F190" i="5"/>
  <c r="D176" i="5"/>
  <c r="C1167" i="1"/>
  <c r="F78" i="5"/>
  <c r="D68" i="5"/>
  <c r="C1056" i="1"/>
  <c r="E164" i="9"/>
  <c r="B164" i="9" s="1"/>
  <c r="E165" i="9"/>
  <c r="B165" i="9" s="1"/>
  <c r="C466" i="1"/>
  <c r="F472" i="4"/>
  <c r="C129" i="1"/>
  <c r="F133" i="4"/>
  <c r="F643" i="4"/>
  <c r="C637" i="1"/>
  <c r="H391" i="1"/>
  <c r="G391" i="1"/>
  <c r="C403" i="1"/>
  <c r="G135" i="1"/>
  <c r="H135" i="1"/>
  <c r="G3" i="1"/>
  <c r="H3" i="1"/>
  <c r="I1442" i="1"/>
  <c r="E408" i="4"/>
  <c r="D403" i="1" s="1"/>
  <c r="D345" i="1"/>
  <c r="H345" i="1" s="1"/>
  <c r="H159" i="1"/>
  <c r="G159" i="1"/>
  <c r="D237" i="5"/>
  <c r="F238" i="5"/>
  <c r="C1215" i="1"/>
  <c r="G295" i="9"/>
  <c r="E295" i="9" s="1"/>
  <c r="B295" i="9" s="1"/>
  <c r="K1432" i="9"/>
  <c r="I34" i="3"/>
  <c r="C1517" i="1"/>
  <c r="D141" i="6"/>
  <c r="F5" i="6"/>
  <c r="H24" i="3"/>
  <c r="C1299" i="1"/>
  <c r="F212" i="9"/>
  <c r="B212" i="9" s="1"/>
  <c r="F12" i="5"/>
  <c r="D7" i="5"/>
  <c r="C990" i="1"/>
  <c r="E286" i="9"/>
  <c r="B286" i="9" s="1"/>
  <c r="D985" i="1"/>
  <c r="I20" i="3"/>
  <c r="D522" i="1"/>
  <c r="G339" i="1"/>
  <c r="H339" i="1"/>
  <c r="H346" i="1"/>
  <c r="G346" i="1"/>
  <c r="I1474" i="1"/>
  <c r="E175" i="5"/>
  <c r="D1152" i="1" s="1"/>
  <c r="D1153" i="1"/>
  <c r="I22" i="3"/>
  <c r="G294" i="9"/>
  <c r="E294" i="9" s="1"/>
  <c r="E289" i="9"/>
  <c r="B289" i="9" s="1"/>
  <c r="E141" i="6"/>
  <c r="G299" i="9" s="1"/>
  <c r="E299" i="9" s="1"/>
  <c r="D1299" i="1"/>
  <c r="I24" i="3"/>
  <c r="F134" i="5"/>
  <c r="C1112" i="1"/>
  <c r="F580" i="4"/>
  <c r="C574" i="1"/>
  <c r="F625" i="4"/>
  <c r="C619" i="1"/>
  <c r="C192" i="1"/>
  <c r="F196" i="4"/>
  <c r="F515" i="4"/>
  <c r="C509" i="1"/>
  <c r="C259" i="1"/>
  <c r="F263" i="4"/>
  <c r="F421" i="4"/>
  <c r="C415" i="1"/>
  <c r="D420" i="4"/>
  <c r="E289" i="4"/>
  <c r="D147" i="1"/>
  <c r="I17" i="3"/>
  <c r="D6" i="4"/>
  <c r="D293" i="1"/>
  <c r="G293" i="1" s="1"/>
  <c r="E407" i="4"/>
  <c r="D402" i="1" s="1"/>
  <c r="F114" i="6"/>
  <c r="H27" i="3"/>
  <c r="C1408" i="1"/>
  <c r="G292" i="9"/>
  <c r="E292" i="9" s="1"/>
  <c r="B292" i="9" s="1"/>
  <c r="F206" i="5"/>
  <c r="C1183" i="1"/>
  <c r="F87" i="5"/>
  <c r="C1065" i="1"/>
  <c r="F146" i="5"/>
  <c r="C1124" i="1"/>
  <c r="E68" i="5"/>
  <c r="D1065" i="1"/>
  <c r="F484" i="4"/>
  <c r="C478" i="1"/>
  <c r="F567" i="4"/>
  <c r="C561" i="1"/>
  <c r="C211" i="1"/>
  <c r="F215" i="4"/>
  <c r="H638" i="1"/>
  <c r="E420" i="4"/>
  <c r="H293" i="1"/>
  <c r="H148" i="1"/>
  <c r="G148" i="1"/>
  <c r="H294" i="1"/>
  <c r="G294" i="1"/>
  <c r="I1472" i="1"/>
  <c r="G345" i="1" l="1"/>
  <c r="F408" i="4"/>
  <c r="D2" i="1"/>
  <c r="I16" i="3"/>
  <c r="F407" i="4"/>
  <c r="H358" i="1"/>
  <c r="G358" i="1"/>
  <c r="H17" i="3"/>
  <c r="D289" i="4"/>
  <c r="D290" i="4" s="1"/>
  <c r="C147" i="1"/>
  <c r="H147" i="1" s="1"/>
  <c r="E19" i="9"/>
  <c r="G46" i="1"/>
  <c r="H46" i="1"/>
  <c r="B299" i="9"/>
  <c r="E298" i="9"/>
  <c r="E635" i="4"/>
  <c r="D629" i="1" s="1"/>
  <c r="D414" i="1"/>
  <c r="H211" i="1"/>
  <c r="G211" i="1"/>
  <c r="H1065" i="1"/>
  <c r="G1065" i="1"/>
  <c r="D635" i="4"/>
  <c r="F420" i="4"/>
  <c r="C414" i="1"/>
  <c r="H259" i="1"/>
  <c r="G259" i="1"/>
  <c r="H192" i="1"/>
  <c r="G192" i="1"/>
  <c r="H990" i="1"/>
  <c r="G990" i="1"/>
  <c r="H1299" i="1"/>
  <c r="G1299" i="1"/>
  <c r="H129" i="1"/>
  <c r="G129" i="1"/>
  <c r="H1167" i="1"/>
  <c r="G1167" i="1"/>
  <c r="G1329" i="1"/>
  <c r="H1329" i="1"/>
  <c r="D636" i="4"/>
  <c r="D1046" i="1"/>
  <c r="I21" i="3"/>
  <c r="H1408" i="1"/>
  <c r="G1408" i="1"/>
  <c r="D285" i="1"/>
  <c r="E291" i="4"/>
  <c r="D287" i="1" s="1"/>
  <c r="E413" i="4"/>
  <c r="E290" i="4"/>
  <c r="D286" i="1" s="1"/>
  <c r="G415" i="1"/>
  <c r="H415" i="1"/>
  <c r="H509" i="1"/>
  <c r="G509" i="1"/>
  <c r="H619" i="1"/>
  <c r="G619" i="1"/>
  <c r="H1112" i="1"/>
  <c r="G1112" i="1"/>
  <c r="D1435" i="1"/>
  <c r="I28" i="3"/>
  <c r="F7" i="5"/>
  <c r="D6" i="5"/>
  <c r="H20" i="3"/>
  <c r="C985" i="1"/>
  <c r="G1517" i="1"/>
  <c r="H1517" i="1"/>
  <c r="H11" i="3"/>
  <c r="H1215" i="1"/>
  <c r="G1215" i="1"/>
  <c r="H637" i="1"/>
  <c r="G637" i="1"/>
  <c r="G1056" i="1"/>
  <c r="H1056" i="1"/>
  <c r="D175" i="5"/>
  <c r="F176" i="5"/>
  <c r="H22" i="3"/>
  <c r="C1153" i="1"/>
  <c r="H478" i="1"/>
  <c r="G478" i="1"/>
  <c r="H1124" i="1"/>
  <c r="G1124" i="1"/>
  <c r="H1183" i="1"/>
  <c r="G1183" i="1"/>
  <c r="F6" i="4"/>
  <c r="H16" i="3"/>
  <c r="C2" i="1"/>
  <c r="D412" i="4"/>
  <c r="E6" i="5"/>
  <c r="H403" i="1"/>
  <c r="G403" i="1"/>
  <c r="H466" i="1"/>
  <c r="G466" i="1"/>
  <c r="F68" i="5"/>
  <c r="H21" i="3"/>
  <c r="C1046" i="1"/>
  <c r="H522" i="1"/>
  <c r="G522" i="1"/>
  <c r="D413" i="4"/>
  <c r="F289" i="4"/>
  <c r="G561" i="1"/>
  <c r="H561" i="1"/>
  <c r="H574" i="1"/>
  <c r="G574" i="1"/>
  <c r="B294" i="9"/>
  <c r="E293" i="9"/>
  <c r="G402" i="1"/>
  <c r="H402" i="1"/>
  <c r="E636" i="4"/>
  <c r="D630" i="1" s="1"/>
  <c r="F141" i="6"/>
  <c r="H28" i="3"/>
  <c r="C1435" i="1"/>
  <c r="F237" i="5"/>
  <c r="H23" i="3"/>
  <c r="C1214" i="1"/>
  <c r="E639" i="4"/>
  <c r="D291" i="4" l="1"/>
  <c r="C285" i="1"/>
  <c r="G285" i="1" s="1"/>
  <c r="G147" i="1"/>
  <c r="G2" i="1"/>
  <c r="H2" i="1"/>
  <c r="G1214" i="1"/>
  <c r="H1214" i="1"/>
  <c r="H285" i="1"/>
  <c r="H1046" i="1"/>
  <c r="G1046" i="1"/>
  <c r="D639" i="4"/>
  <c r="D414" i="4"/>
  <c r="F412" i="4"/>
  <c r="C407" i="1"/>
  <c r="H1153" i="1"/>
  <c r="G1153" i="1"/>
  <c r="E640" i="4"/>
  <c r="D408" i="1"/>
  <c r="E415" i="4"/>
  <c r="D410" i="1" s="1"/>
  <c r="E414" i="4"/>
  <c r="D409" i="1" s="1"/>
  <c r="E641" i="4"/>
  <c r="D633" i="1"/>
  <c r="N3" i="9"/>
  <c r="I11" i="3"/>
  <c r="D640" i="4"/>
  <c r="C408" i="1"/>
  <c r="D415" i="4"/>
  <c r="F413" i="4"/>
  <c r="F290" i="4"/>
  <c r="C286" i="1"/>
  <c r="G985" i="1"/>
  <c r="H985" i="1"/>
  <c r="F636" i="4"/>
  <c r="C630" i="1"/>
  <c r="H414" i="1"/>
  <c r="G414" i="1"/>
  <c r="H1435" i="1"/>
  <c r="G1435" i="1"/>
  <c r="H9" i="3"/>
  <c r="F291" i="4"/>
  <c r="C287" i="1"/>
  <c r="H276" i="9"/>
  <c r="D984" i="1"/>
  <c r="F175" i="5"/>
  <c r="C1152" i="1"/>
  <c r="G282" i="9"/>
  <c r="E282" i="9" s="1"/>
  <c r="B282" i="9" s="1"/>
  <c r="G276" i="9"/>
  <c r="E276" i="9" s="1"/>
  <c r="F6" i="5"/>
  <c r="C984" i="1"/>
  <c r="F635" i="4"/>
  <c r="C629" i="1"/>
  <c r="G629" i="1" l="1"/>
  <c r="H629" i="1"/>
  <c r="H630" i="1"/>
  <c r="G630" i="1"/>
  <c r="H286" i="1"/>
  <c r="G286" i="1"/>
  <c r="H984" i="1"/>
  <c r="H8" i="3"/>
  <c r="G984" i="1"/>
  <c r="H1152" i="1"/>
  <c r="G1152" i="1"/>
  <c r="G287" i="1"/>
  <c r="H287" i="1"/>
  <c r="F640" i="4"/>
  <c r="D642" i="4"/>
  <c r="C634" i="1"/>
  <c r="D635" i="1"/>
  <c r="E642" i="4"/>
  <c r="D634" i="1"/>
  <c r="C409" i="1"/>
  <c r="F414" i="4"/>
  <c r="B276" i="9"/>
  <c r="E275" i="9"/>
  <c r="K3" i="9"/>
  <c r="I9" i="3"/>
  <c r="F415" i="4"/>
  <c r="C410" i="1"/>
  <c r="F639" i="4"/>
  <c r="D641" i="4"/>
  <c r="C633" i="1"/>
  <c r="H408" i="1"/>
  <c r="G408" i="1"/>
  <c r="G407" i="1"/>
  <c r="H407" i="1"/>
  <c r="M3" i="9" l="1"/>
  <c r="I8" i="3"/>
  <c r="H634" i="1"/>
  <c r="G634" i="1"/>
  <c r="G633" i="1"/>
  <c r="H633" i="1"/>
  <c r="E646" i="4"/>
  <c r="D636" i="1"/>
  <c r="F642" i="4"/>
  <c r="D646" i="4"/>
  <c r="C636" i="1"/>
  <c r="H410" i="1"/>
  <c r="G410" i="1"/>
  <c r="D645" i="4"/>
  <c r="F641" i="4"/>
  <c r="C635" i="1"/>
  <c r="H409" i="1"/>
  <c r="G409" i="1"/>
  <c r="E645" i="4"/>
  <c r="F645" i="4" l="1"/>
  <c r="H18" i="3"/>
  <c r="C639" i="1"/>
  <c r="G635" i="1"/>
  <c r="H635" i="1"/>
  <c r="D639" i="1"/>
  <c r="H7" i="3" s="1"/>
  <c r="I18" i="3"/>
  <c r="H636" i="1"/>
  <c r="G636" i="1"/>
  <c r="D640" i="1"/>
  <c r="I19" i="3"/>
  <c r="F646" i="4"/>
  <c r="H19" i="3"/>
  <c r="C640" i="1"/>
  <c r="G640" i="1" l="1"/>
  <c r="H640" i="1"/>
  <c r="H639" i="1"/>
  <c r="G639" i="1"/>
  <c r="J3" i="9"/>
  <c r="I7" i="3"/>
  <c r="L272" i="9" l="1"/>
  <c r="M272" i="9"/>
  <c r="G18" i="9"/>
  <c r="H18" i="9"/>
  <c r="I17" i="9"/>
  <c r="M16" i="9"/>
  <c r="K10" i="9"/>
  <c r="K13" i="9"/>
  <c r="I7" i="9"/>
  <c r="I9" i="9"/>
  <c r="I6" i="9"/>
  <c r="I5" i="9"/>
  <c r="G15" i="9"/>
  <c r="G16" i="9"/>
  <c r="L15" i="9"/>
  <c r="J13" i="9"/>
  <c r="I8" i="9"/>
  <c r="I11" i="9"/>
  <c r="J6" i="9"/>
  <c r="J12" i="9"/>
  <c r="J9" i="9"/>
  <c r="J8" i="9"/>
  <c r="H16" i="9"/>
  <c r="M15" i="9"/>
  <c r="J5" i="9"/>
  <c r="H15" i="9"/>
  <c r="I12" i="9"/>
  <c r="J7" i="9"/>
  <c r="J10" i="9"/>
  <c r="K5" i="9"/>
  <c r="K12" i="9"/>
  <c r="K11" i="9"/>
  <c r="J17" i="9"/>
  <c r="H17" i="9"/>
  <c r="K8" i="9"/>
  <c r="L16" i="9"/>
  <c r="J11" i="9"/>
  <c r="K6" i="9"/>
  <c r="K9" i="9"/>
  <c r="K7" i="9"/>
  <c r="G17" i="9"/>
  <c r="I13" i="9"/>
  <c r="F16" i="9" l="1"/>
  <c r="E10" i="9"/>
  <c r="B10" i="9" s="1"/>
  <c r="E13" i="9"/>
  <c r="B13" i="9" s="1"/>
  <c r="E16" i="9"/>
  <c r="F272" i="9"/>
  <c r="F19" i="9" s="1"/>
  <c r="E8" i="9"/>
  <c r="B8" i="9" s="1"/>
  <c r="E5" i="9"/>
  <c r="E12" i="9"/>
  <c r="B12" i="9" s="1"/>
  <c r="F15" i="9"/>
  <c r="F14" i="9" s="1"/>
  <c r="E6" i="9"/>
  <c r="B6" i="9" s="1"/>
  <c r="E18" i="9"/>
  <c r="B18" i="9" s="1"/>
  <c r="E11" i="9"/>
  <c r="B11" i="9" s="1"/>
  <c r="E9" i="9"/>
  <c r="B9" i="9" s="1"/>
  <c r="E17" i="9"/>
  <c r="B17" i="9" s="1"/>
  <c r="E15" i="9"/>
  <c r="E7" i="9"/>
  <c r="B7" i="9" s="1"/>
  <c r="B272" i="9"/>
  <c r="B16" i="9" l="1"/>
  <c r="E14" i="9"/>
  <c r="B15" i="9"/>
  <c r="F3" i="9"/>
  <c r="B5" i="9"/>
  <c r="E4" i="9"/>
  <c r="E3" i="9" s="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<sst xmlns="http://schemas.openxmlformats.org/spreadsheetml/2006/main" count="4311" uniqueCount="3392">
  <si>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</si>
  <si>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</si>
  <si>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</si>
  <si>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</si>
  <si>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</si>
  <si>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</si>
  <si>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</si>
  <si>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</si>
  <si>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</si>
  <si>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</si>
  <si>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</si>
  <si>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</si>
  <si>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</si>
  <si>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</si>
  <si>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</si>
  <si>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</si>
  <si>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</si>
  <si>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</si>
  <si>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</si>
  <si>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</si>
  <si>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</si>
  <si>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</si>
  <si>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</si>
  <si>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</si>
  <si>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</si>
  <si>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</si>
  <si>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</si>
  <si>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</si>
  <si>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</si>
  <si>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</si>
  <si>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</si>
  <si>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HRVATSKA NARODNA KNJIŽNICA ANTONIO RENDIĆ IVANOVIĆ</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</si>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</sst>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177619</v>
      </c>
      <c r="D2" s="6">
        <f>'PR-RAS'!E6</f>
        <v>130414.33</v>
      </c>
      <c r="E2" s="6">
        <v>0</v>
      </c>
      <c r="F2" s="6">
        <v>0</v>
      </c>
      <c r="G2" s="7">
        <f t="shared" ref="G2:G983" si="0">(B2/1000)*(C2*1+D2*2)</f>
        <v>438.44766000000004</v>
      </c>
      <c r="H2" s="7">
        <f t="shared" ref="H2:H1479" si="1">ABS(C2-ROUND(C2,0))+ABS(D2-ROUND(D2,0))</f>
        <v>0.33000000000174623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21200</v>
      </c>
      <c r="D46" s="1">
        <f>'PR-RAS'!E50</f>
        <v>16000</v>
      </c>
      <c r="E46" s="1">
        <v>0</v>
      </c>
      <c r="F46" s="1">
        <v>0</v>
      </c>
      <c r="G46" s="2">
        <f t="shared" si="0"/>
        <v>2394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21200</v>
      </c>
      <c r="D55" s="1">
        <f>'PR-RAS'!E59</f>
        <v>16000</v>
      </c>
      <c r="E55" s="1">
        <v>0</v>
      </c>
      <c r="F55" s="1">
        <v>0</v>
      </c>
      <c r="G55" s="2">
        <f t="shared" si="0"/>
        <v>2872.8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21200</v>
      </c>
      <c r="D57" s="1">
        <f>'PR-RAS'!E61</f>
        <v>16000</v>
      </c>
      <c r="E57" s="1">
        <v>0</v>
      </c>
      <c r="F57" s="1">
        <v>0</v>
      </c>
      <c r="G57" s="2">
        <f t="shared" si="0"/>
        <v>2979.2000000000003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1590</v>
      </c>
      <c r="D102" s="1">
        <f>'PR-RAS'!E106</f>
        <v>480</v>
      </c>
      <c r="E102" s="1">
        <v>0</v>
      </c>
      <c r="F102" s="1">
        <v>0</v>
      </c>
      <c r="G102" s="2">
        <f t="shared" si="0"/>
        <v>257.55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1590</v>
      </c>
      <c r="D108" s="1">
        <f>'PR-RAS'!E112</f>
        <v>480</v>
      </c>
      <c r="E108" s="1">
        <v>0</v>
      </c>
      <c r="F108" s="1">
        <v>0</v>
      </c>
      <c r="G108" s="2">
        <f t="shared" si="0"/>
        <v>272.85000000000002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1590</v>
      </c>
      <c r="D113" s="1">
        <f>'PR-RAS'!E117</f>
        <v>480</v>
      </c>
      <c r="E113" s="1">
        <v>0</v>
      </c>
      <c r="F113" s="1">
        <v>0</v>
      </c>
      <c r="G113" s="2">
        <f t="shared" si="0"/>
        <v>285.60000000000002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4320</v>
      </c>
      <c r="E120" s="1">
        <v>0</v>
      </c>
      <c r="F120" s="1">
        <v>0</v>
      </c>
      <c r="G120" s="2">
        <f t="shared" si="0"/>
        <v>1028.1599999999999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4320</v>
      </c>
      <c r="E121" s="1">
        <v>0</v>
      </c>
      <c r="F121" s="1">
        <v>0</v>
      </c>
      <c r="G121" s="2">
        <f t="shared" si="0"/>
        <v>1036.8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4320</v>
      </c>
      <c r="E122" s="1">
        <v>0</v>
      </c>
      <c r="F122" s="1">
        <v>0</v>
      </c>
      <c r="G122" s="2">
        <f t="shared" si="0"/>
        <v>1045.44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154829</v>
      </c>
      <c r="D129" s="1">
        <f>'PR-RAS'!E133</f>
        <v>109614.33</v>
      </c>
      <c r="E129" s="1">
        <v>0</v>
      </c>
      <c r="F129" s="1">
        <v>0</v>
      </c>
      <c r="G129" s="2">
        <f t="shared" si="0"/>
        <v>47879.380480000007</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154829</v>
      </c>
      <c r="D130" s="1">
        <f>'PR-RAS'!E134</f>
        <v>109614.33</v>
      </c>
      <c r="E130" s="1">
        <v>0</v>
      </c>
      <c r="F130" s="1">
        <v>0</v>
      </c>
      <c r="G130" s="2">
        <f t="shared" si="0"/>
        <v>48253.438140000006</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154829</v>
      </c>
      <c r="D131" s="1">
        <f>'PR-RAS'!E135</f>
        <v>109614.33</v>
      </c>
      <c r="E131" s="1">
        <v>0</v>
      </c>
      <c r="F131" s="1">
        <v>0</v>
      </c>
      <c r="G131" s="2">
        <f t="shared" si="0"/>
        <v>48627.495800000004</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135178</v>
      </c>
      <c r="D147" s="1">
        <f>'PR-RAS'!E151</f>
        <v>115588.41</v>
      </c>
      <c r="E147" s="1">
        <v>0</v>
      </c>
      <c r="F147" s="1">
        <v>0</v>
      </c>
      <c r="G147" s="2">
        <f t="shared" si="0"/>
        <v>53487.803719999996</v>
      </c>
      <c r="H147" s="2">
        <f t="shared" si="1"/>
        <v>0.41000000000349246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85705</v>
      </c>
      <c r="D148" s="1">
        <f>'PR-RAS'!E152</f>
        <v>86068.91</v>
      </c>
      <c r="E148" s="1">
        <v>0</v>
      </c>
      <c r="F148" s="1">
        <v>0</v>
      </c>
      <c r="G148" s="2">
        <f t="shared" si="0"/>
        <v>37902.894540000001</v>
      </c>
      <c r="H148" s="2">
        <f t="shared" si="1"/>
        <v>8.999999999650754E-2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72279</v>
      </c>
      <c r="D149" s="1">
        <f>'PR-RAS'!E153</f>
        <v>72591.33</v>
      </c>
      <c r="E149" s="1">
        <v>0</v>
      </c>
      <c r="F149" s="1">
        <v>0</v>
      </c>
      <c r="G149" s="2">
        <f t="shared" si="0"/>
        <v>32184.325679999998</v>
      </c>
      <c r="H149" s="2">
        <f t="shared" si="1"/>
        <v>0.33000000000174623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72279</v>
      </c>
      <c r="D150" s="1">
        <f>'PR-RAS'!E154</f>
        <v>72591.33</v>
      </c>
      <c r="E150" s="1">
        <v>0</v>
      </c>
      <c r="F150" s="1">
        <v>0</v>
      </c>
      <c r="G150" s="2">
        <f t="shared" si="0"/>
        <v>32401.787339999999</v>
      </c>
      <c r="H150" s="2">
        <f t="shared" si="1"/>
        <v>0.33000000000174623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1500</v>
      </c>
      <c r="D154" s="1">
        <f>'PR-RAS'!E158</f>
        <v>1500</v>
      </c>
      <c r="E154" s="1">
        <v>0</v>
      </c>
      <c r="F154" s="1">
        <v>0</v>
      </c>
      <c r="G154" s="2">
        <f t="shared" si="0"/>
        <v>688.5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11926</v>
      </c>
      <c r="D155" s="1">
        <f>'PR-RAS'!E159</f>
        <v>11977.58</v>
      </c>
      <c r="E155" s="1">
        <v>0</v>
      </c>
      <c r="F155" s="1">
        <v>0</v>
      </c>
      <c r="G155" s="2">
        <f t="shared" si="0"/>
        <v>5525.6986400000005</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11926</v>
      </c>
      <c r="D157" s="1">
        <f>'PR-RAS'!E161</f>
        <v>11977.58</v>
      </c>
      <c r="E157" s="1">
        <v>0</v>
      </c>
      <c r="F157" s="1">
        <v>0</v>
      </c>
      <c r="G157" s="2">
        <f t="shared" si="0"/>
        <v>5597.4609600000003</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49398</v>
      </c>
      <c r="D159" s="1">
        <f>'PR-RAS'!E163</f>
        <v>29444.5</v>
      </c>
      <c r="E159" s="1">
        <v>0</v>
      </c>
      <c r="F159" s="1">
        <v>0</v>
      </c>
      <c r="G159" s="2">
        <f t="shared" si="0"/>
        <v>17109.346000000001</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2743</v>
      </c>
      <c r="D160" s="1">
        <f>'PR-RAS'!E164</f>
        <v>529.42999999999995</v>
      </c>
      <c r="E160" s="1">
        <v>0</v>
      </c>
      <c r="F160" s="1">
        <v>0</v>
      </c>
      <c r="G160" s="2">
        <f t="shared" si="0"/>
        <v>604.49573999999996</v>
      </c>
      <c r="H160" s="2">
        <f t="shared" si="1"/>
        <v>0.42999999999994998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1230</v>
      </c>
      <c r="D161" s="1">
        <f>'PR-RAS'!E165</f>
        <v>529.42999999999995</v>
      </c>
      <c r="E161" s="1">
        <v>0</v>
      </c>
      <c r="F161" s="1">
        <v>0</v>
      </c>
      <c r="G161" s="2">
        <f t="shared" si="0"/>
        <v>366.21759999999995</v>
      </c>
      <c r="H161" s="2">
        <f t="shared" si="1"/>
        <v>0.42999999999994998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1513</v>
      </c>
      <c r="D164" s="1">
        <f>'PR-RAS'!E168</f>
        <v>0</v>
      </c>
      <c r="E164" s="1">
        <v>0</v>
      </c>
      <c r="F164" s="1">
        <v>0</v>
      </c>
      <c r="G164" s="2">
        <f t="shared" si="0"/>
        <v>246.619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7335</v>
      </c>
      <c r="D165" s="1">
        <f>'PR-RAS'!E169</f>
        <v>5024.3799999999992</v>
      </c>
      <c r="E165" s="1">
        <v>0</v>
      </c>
      <c r="F165" s="1">
        <v>0</v>
      </c>
      <c r="G165" s="2">
        <f t="shared" si="0"/>
        <v>2850.9366399999999</v>
      </c>
      <c r="H165" s="2">
        <f t="shared" si="1"/>
        <v>0.37999999999919964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7335</v>
      </c>
      <c r="D166" s="1">
        <f>'PR-RAS'!E170</f>
        <v>4389.2299999999996</v>
      </c>
      <c r="E166" s="1">
        <v>0</v>
      </c>
      <c r="F166" s="1">
        <v>0</v>
      </c>
      <c r="G166" s="2">
        <f t="shared" si="0"/>
        <v>2658.7208999999998</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518.24</v>
      </c>
      <c r="E169" s="1">
        <v>0</v>
      </c>
      <c r="F169" s="1">
        <v>0</v>
      </c>
      <c r="G169" s="2">
        <f t="shared" si="0"/>
        <v>174.12864000000002</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116.91</v>
      </c>
      <c r="E170" s="1">
        <v>0</v>
      </c>
      <c r="F170" s="1">
        <v>0</v>
      </c>
      <c r="G170" s="2">
        <f t="shared" si="0"/>
        <v>39.51558</v>
      </c>
      <c r="H170" s="2">
        <f t="shared" si="1"/>
        <v>9.0000000000003411E-2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39320</v>
      </c>
      <c r="D173" s="1">
        <f>'PR-RAS'!E177</f>
        <v>23890.69</v>
      </c>
      <c r="E173" s="1">
        <v>0</v>
      </c>
      <c r="F173" s="1">
        <v>0</v>
      </c>
      <c r="G173" s="2">
        <f t="shared" si="0"/>
        <v>14981.43736</v>
      </c>
      <c r="H173" s="2">
        <f t="shared" si="1"/>
        <v>0.31000000000130967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5113</v>
      </c>
      <c r="D174" s="1">
        <f>'PR-RAS'!E178</f>
        <v>3444.69</v>
      </c>
      <c r="E174" s="1">
        <v>0</v>
      </c>
      <c r="F174" s="1">
        <v>0</v>
      </c>
      <c r="G174" s="2">
        <f t="shared" si="0"/>
        <v>2076.41174</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1313</v>
      </c>
      <c r="D176" s="1">
        <f>'PR-RAS'!E180</f>
        <v>0</v>
      </c>
      <c r="E176" s="1">
        <v>0</v>
      </c>
      <c r="F176" s="1">
        <v>0</v>
      </c>
      <c r="G176" s="2">
        <f t="shared" si="0"/>
        <v>229.77499999999998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488</v>
      </c>
      <c r="D177" s="1">
        <f>'PR-RAS'!E181</f>
        <v>488.16</v>
      </c>
      <c r="E177" s="1">
        <v>0</v>
      </c>
      <c r="F177" s="1">
        <v>0</v>
      </c>
      <c r="G177" s="2">
        <f t="shared" si="0"/>
        <v>257.72032000000002</v>
      </c>
      <c r="H177" s="2">
        <f t="shared" si="1"/>
        <v>0.16000000000002501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981</v>
      </c>
      <c r="D179" s="1">
        <f>'PR-RAS'!E183</f>
        <v>986</v>
      </c>
      <c r="E179" s="1">
        <v>0</v>
      </c>
      <c r="F179" s="1">
        <v>0</v>
      </c>
      <c r="G179" s="2">
        <f t="shared" si="0"/>
        <v>525.63400000000001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20954</v>
      </c>
      <c r="D180" s="1">
        <f>'PR-RAS'!E184</f>
        <v>9309.4599999999991</v>
      </c>
      <c r="E180" s="1">
        <v>0</v>
      </c>
      <c r="F180" s="1">
        <v>0</v>
      </c>
      <c r="G180" s="2">
        <f t="shared" si="0"/>
        <v>7083.5526799999998</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10471</v>
      </c>
      <c r="D181" s="1">
        <f>'PR-RAS'!E185</f>
        <v>8441.75</v>
      </c>
      <c r="E181" s="1">
        <v>0</v>
      </c>
      <c r="F181" s="1">
        <v>0</v>
      </c>
      <c r="G181" s="2">
        <f t="shared" si="0"/>
        <v>4923.8099999999995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1220.6300000000001</v>
      </c>
      <c r="E182" s="1">
        <v>0</v>
      </c>
      <c r="F182" s="1">
        <v>0</v>
      </c>
      <c r="G182" s="2">
        <f t="shared" si="0"/>
        <v>441.86806000000001</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v>
      </c>
      <c r="D192" s="1">
        <f>'PR-RAS'!E196</f>
        <v>75</v>
      </c>
      <c r="E192" s="1">
        <v>0</v>
      </c>
      <c r="F192" s="1">
        <v>0</v>
      </c>
      <c r="G192" s="2">
        <f t="shared" si="0"/>
        <v>42.975000000000001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v>
      </c>
      <c r="D206" s="1">
        <f>'PR-RAS'!E210</f>
        <v>75</v>
      </c>
      <c r="E206" s="1">
        <v>0</v>
      </c>
      <c r="F206" s="1">
        <v>0</v>
      </c>
      <c r="G206" s="2">
        <f t="shared" si="0"/>
        <v>46.125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v>
      </c>
      <c r="D207" s="1">
        <f>'PR-RAS'!E211</f>
        <v>75</v>
      </c>
      <c r="E207" s="1">
        <v>0</v>
      </c>
      <c r="F207" s="1">
        <v>0</v>
      </c>
      <c r="G207" s="2">
        <f t="shared" si="0"/>
        <v>46.349999999999994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135178</v>
      </c>
      <c r="D285" s="1">
        <f>'PR-RAS'!E289</f>
        <v>115588.41</v>
      </c>
      <c r="E285" s="1">
        <v>0</v>
      </c>
      <c r="F285" s="1">
        <v>0</v>
      </c>
      <c r="G285" s="2">
        <f t="shared" si="0"/>
        <v>104044.76887999999</v>
      </c>
      <c r="H285" s="2">
        <f t="shared" si="1"/>
        <v>0.41000000000349246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42441</v>
      </c>
      <c r="D286" s="1">
        <f>'PR-RAS'!E290</f>
        <v>14825.919999999998</v>
      </c>
      <c r="E286" s="1">
        <v>0</v>
      </c>
      <c r="F286" s="1">
        <v>0</v>
      </c>
      <c r="G286" s="2">
        <f t="shared" si="0"/>
        <v>20546.459399999996</v>
      </c>
      <c r="H286" s="2">
        <f t="shared" si="1"/>
        <v>8.000000000174623E-2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21710</v>
      </c>
      <c r="D288" s="1">
        <f>'PR-RAS'!E292</f>
        <v>59497.71</v>
      </c>
      <c r="E288" s="1">
        <v>0</v>
      </c>
      <c r="F288" s="1">
        <v>0</v>
      </c>
      <c r="G288" s="2">
        <f t="shared" si="0"/>
        <v>40382.455539999995</v>
      </c>
      <c r="H288" s="2">
        <f t="shared" si="1"/>
        <v>0.29000000000087311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21015</v>
      </c>
      <c r="D345" s="1">
        <f>'PR-RAS'!E350</f>
        <v>22487.02</v>
      </c>
      <c r="E345" s="1">
        <v>0</v>
      </c>
      <c r="F345" s="1">
        <v>0</v>
      </c>
      <c r="G345" s="2">
        <f t="shared" si="0"/>
        <v>22700.229760000002</v>
      </c>
      <c r="H345" s="2">
        <f t="shared" si="1"/>
        <v>2.0000000000436557E-2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21015</v>
      </c>
      <c r="D358" s="1">
        <f>'PR-RAS'!E363</f>
        <v>22487.02</v>
      </c>
      <c r="E358" s="1">
        <v>0</v>
      </c>
      <c r="F358" s="1">
        <v>0</v>
      </c>
      <c r="G358" s="2">
        <f t="shared" si="0"/>
        <v>23558.087280000003</v>
      </c>
      <c r="H358" s="2">
        <f t="shared" si="1"/>
        <v>2.0000000000436557E-2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9303</v>
      </c>
      <c r="D364" s="1">
        <f>'PR-RAS'!E369</f>
        <v>5575</v>
      </c>
      <c r="E364" s="1">
        <v>0</v>
      </c>
      <c r="F364" s="1">
        <v>0</v>
      </c>
      <c r="G364" s="2">
        <f t="shared" si="0"/>
        <v>7424.4389999999994</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8032</v>
      </c>
      <c r="D365" s="1">
        <f>'PR-RAS'!E370</f>
        <v>5575</v>
      </c>
      <c r="E365" s="1">
        <v>0</v>
      </c>
      <c r="F365" s="1">
        <v>0</v>
      </c>
      <c r="G365" s="2">
        <f t="shared" si="0"/>
        <v>6982.2479999999996</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1271</v>
      </c>
      <c r="D370" s="1">
        <f>'PR-RAS'!E375</f>
        <v>0</v>
      </c>
      <c r="E370" s="1">
        <v>0</v>
      </c>
      <c r="F370" s="1">
        <v>0</v>
      </c>
      <c r="G370" s="2">
        <f t="shared" si="0"/>
        <v>468.99899999999997</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11712</v>
      </c>
      <c r="D378" s="1">
        <f>'PR-RAS'!E383</f>
        <v>16912.02</v>
      </c>
      <c r="E378" s="1">
        <v>0</v>
      </c>
      <c r="F378" s="1">
        <v>0</v>
      </c>
      <c r="G378" s="2">
        <f t="shared" si="0"/>
        <v>17167.087080000001</v>
      </c>
      <c r="H378" s="2">
        <f t="shared" si="1"/>
        <v>2.0000000000436557E-2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11712</v>
      </c>
      <c r="D379" s="1">
        <f>'PR-RAS'!E384</f>
        <v>16912.02</v>
      </c>
      <c r="E379" s="1">
        <v>0</v>
      </c>
      <c r="F379" s="1">
        <v>0</v>
      </c>
      <c r="G379" s="2">
        <f t="shared" si="0"/>
        <v>17212.62312</v>
      </c>
      <c r="H379" s="2">
        <f t="shared" si="1"/>
        <v>2.0000000000436557E-2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21015</v>
      </c>
      <c r="D403" s="1">
        <f>'PR-RAS'!E408</f>
        <v>22487.02</v>
      </c>
      <c r="E403" s="1">
        <v>0</v>
      </c>
      <c r="F403" s="1">
        <v>0</v>
      </c>
      <c r="G403" s="2">
        <f t="shared" si="0"/>
        <v>26527.594080000006</v>
      </c>
      <c r="H403" s="2">
        <f t="shared" si="1"/>
        <v>2.0000000000436557E-2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120446</v>
      </c>
      <c r="D405" s="1">
        <f>'PR-RAS'!E410</f>
        <v>158916.95000000001</v>
      </c>
      <c r="E405" s="1">
        <v>0</v>
      </c>
      <c r="F405" s="1">
        <v>0</v>
      </c>
      <c r="G405" s="2">
        <f t="shared" si="0"/>
        <v>177065.07960000003</v>
      </c>
      <c r="H405" s="2">
        <f t="shared" si="1"/>
        <v>4.9999999988358468E-2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177619</v>
      </c>
      <c r="D407" s="1">
        <f>'PR-RAS'!E412</f>
        <v>130414.33</v>
      </c>
      <c r="E407" s="1">
        <v>0</v>
      </c>
      <c r="F407" s="1">
        <v>0</v>
      </c>
      <c r="G407" s="2">
        <f t="shared" si="0"/>
        <v>178009.74996000002</v>
      </c>
      <c r="H407" s="2">
        <f t="shared" si="1"/>
        <v>0.33000000000174623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156193</v>
      </c>
      <c r="D408" s="1">
        <f>'PR-RAS'!E413</f>
        <v>138075.43</v>
      </c>
      <c r="E408" s="1">
        <v>0</v>
      </c>
      <c r="F408" s="1">
        <v>0</v>
      </c>
      <c r="G408" s="2">
        <f t="shared" si="0"/>
        <v>175963.95101999998</v>
      </c>
      <c r="H408" s="2">
        <f t="shared" si="1"/>
        <v>0.42999999999301508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21426</v>
      </c>
      <c r="D409" s="1">
        <f>'PR-RAS'!E414</f>
        <v>0</v>
      </c>
      <c r="E409" s="1">
        <v>0</v>
      </c>
      <c r="F409" s="1">
        <v>0</v>
      </c>
      <c r="G409" s="2">
        <f t="shared" si="0"/>
        <v>8741.8079999999991</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7661.0999999999913</v>
      </c>
      <c r="E410" s="1">
        <v>0</v>
      </c>
      <c r="F410" s="1">
        <v>0</v>
      </c>
      <c r="G410" s="2">
        <f t="shared" si="0"/>
        <v>6266.7797999999921</v>
      </c>
      <c r="H410" s="2">
        <f t="shared" si="1"/>
        <v>9.9999999991268851E-2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98736</v>
      </c>
      <c r="D412" s="1">
        <f>'PR-RAS'!E417</f>
        <v>99419.24000000002</v>
      </c>
      <c r="E412" s="1">
        <v>0</v>
      </c>
      <c r="F412" s="1">
        <v>0</v>
      </c>
      <c r="G412" s="2">
        <f t="shared" si="0"/>
        <v>122303.11128000001</v>
      </c>
      <c r="H412" s="2">
        <f t="shared" si="1"/>
        <v>0.2400000000197906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177619</v>
      </c>
      <c r="D633" s="1">
        <f>'PR-RAS'!E639</f>
        <v>130414.33</v>
      </c>
      <c r="E633" s="1">
        <v>0</v>
      </c>
      <c r="F633" s="1">
        <v>0</v>
      </c>
      <c r="G633" s="2">
        <f t="shared" si="0"/>
        <v>277098.92112000001</v>
      </c>
      <c r="H633" s="2">
        <f t="shared" si="1"/>
        <v>0.33000000000174623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156193</v>
      </c>
      <c r="D634" s="1">
        <f>'PR-RAS'!E640</f>
        <v>138075.43</v>
      </c>
      <c r="E634" s="1">
        <v>0</v>
      </c>
      <c r="F634" s="1">
        <v>0</v>
      </c>
      <c r="G634" s="2">
        <f t="shared" si="0"/>
        <v>273673.66337999998</v>
      </c>
      <c r="H634" s="2">
        <f t="shared" si="1"/>
        <v>0.42999999999301508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21426</v>
      </c>
      <c r="D635" s="1">
        <f>'PR-RAS'!E641</f>
        <v>0</v>
      </c>
      <c r="E635" s="1">
        <v>0</v>
      </c>
      <c r="F635" s="1">
        <v>0</v>
      </c>
      <c r="G635" s="2">
        <f t="shared" si="0"/>
        <v>13584.084000000001</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7661.0999999999913</v>
      </c>
      <c r="E636" s="1">
        <v>0</v>
      </c>
      <c r="F636" s="1">
        <v>0</v>
      </c>
      <c r="G636" s="2">
        <f t="shared" si="0"/>
        <v>9729.5969999999888</v>
      </c>
      <c r="H636" s="2">
        <f t="shared" si="1"/>
        <v>9.9999999991268851E-2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98736</v>
      </c>
      <c r="D638" s="1">
        <f>'PR-RAS'!E644</f>
        <v>99419.24000000002</v>
      </c>
      <c r="E638" s="1">
        <v>0</v>
      </c>
      <c r="F638" s="1">
        <v>0</v>
      </c>
      <c r="G638" s="2">
        <f t="shared" si="0"/>
        <v>189554.94376000002</v>
      </c>
      <c r="H638" s="2">
        <f t="shared" si="1"/>
        <v>0.2400000000197906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77310</v>
      </c>
      <c r="D640" s="1">
        <f>'PR-RAS'!E646</f>
        <v>107080.34000000001</v>
      </c>
      <c r="E640" s="1">
        <v>0</v>
      </c>
      <c r="F640" s="1">
        <v>0</v>
      </c>
      <c r="G640" s="2">
        <f t="shared" si="0"/>
        <v>186249.76452000003</v>
      </c>
      <c r="H640" s="2">
        <f t="shared" si="1"/>
        <v>0.34000000001105946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300</v>
      </c>
      <c r="D642" s="1">
        <f>'PR-RAS'!E649</f>
        <v>0</v>
      </c>
      <c r="E642" s="1">
        <v>0</v>
      </c>
      <c r="F642" s="1">
        <v>0</v>
      </c>
      <c r="G642" s="2">
        <f t="shared" si="0"/>
        <v>192.3</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16483</v>
      </c>
      <c r="D643" s="1">
        <f>'PR-RAS'!E650</f>
        <v>4680</v>
      </c>
      <c r="E643" s="1">
        <v>0</v>
      </c>
      <c r="F643" s="1">
        <v>0</v>
      </c>
      <c r="G643" s="2">
        <f t="shared" si="0"/>
        <v>16591.206000000002</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15955</v>
      </c>
      <c r="D644" s="1">
        <f>'PR-RAS'!E651</f>
        <v>4650.92</v>
      </c>
      <c r="E644" s="1">
        <v>0</v>
      </c>
      <c r="F644" s="1">
        <v>0</v>
      </c>
      <c r="G644" s="2">
        <f t="shared" si="0"/>
        <v>16240.14812</v>
      </c>
      <c r="H644" s="2">
        <f t="shared" si="1"/>
        <v>7.999999999992724E-2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828</v>
      </c>
      <c r="D645" s="1">
        <f>'PR-RAS'!E652</f>
        <v>29.079999999999927</v>
      </c>
      <c r="E645" s="1">
        <v>0</v>
      </c>
      <c r="F645" s="1">
        <v>0</v>
      </c>
      <c r="G645" s="2">
        <f t="shared" si="0"/>
        <v>570.68703999999991</v>
      </c>
      <c r="H645" s="2">
        <f t="shared" si="1"/>
        <v>7.999999999992724E-2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0"/>
        <v>1.9380000000000002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0"/>
        <v>1.944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21200</v>
      </c>
      <c r="D658" s="1">
        <f>'PR-RAS'!E665</f>
        <v>16000</v>
      </c>
      <c r="E658" s="1">
        <v>0</v>
      </c>
      <c r="F658" s="1">
        <v>0</v>
      </c>
      <c r="G658" s="2">
        <f t="shared" si="0"/>
        <v>34952.400000000001</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1590</v>
      </c>
      <c r="D703" s="1">
        <f>'PR-RAS'!E710</f>
        <v>480</v>
      </c>
      <c r="E703" s="1">
        <v>0</v>
      </c>
      <c r="F703" s="1">
        <v>0</v>
      </c>
      <c r="G703" s="2">
        <f t="shared" si="0"/>
        <v>1790.1</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981</v>
      </c>
      <c r="D713" s="1">
        <f>'PR-RAS'!E720</f>
        <v>986</v>
      </c>
      <c r="E713" s="1">
        <v>0</v>
      </c>
      <c r="F713" s="1">
        <v>0</v>
      </c>
      <c r="G713" s="2">
        <f t="shared" si="0"/>
        <v>2102.5360000000001</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20954</v>
      </c>
      <c r="D715" s="1">
        <f>'PR-RAS'!E722</f>
        <v>9309.4599999999991</v>
      </c>
      <c r="E715" s="1">
        <v>0</v>
      </c>
      <c r="F715" s="1">
        <v>0</v>
      </c>
      <c r="G715" s="2">
        <f t="shared" si="0"/>
        <v>28255.064879999998</v>
      </c>
      <c r="H715" s="2">
        <f t="shared" si="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1827.58</v>
      </c>
      <c r="D1480" s="6"/>
      <c r="E1480" s="6">
        <v>0</v>
      </c>
      <c r="F1480" s="6">
        <v>0</v>
      </c>
      <c r="G1480" s="7">
        <f t="shared" ref="G1480:G1580" si="25">B1480/1000*C1480</f>
        <v>1.82758</v>
      </c>
      <c r="H1480" s="7">
        <f t="shared" ref="H1480:H1580" si="26">ABS(C1480-ROUND(C1480,0))</f>
        <v>0.42000000000007276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134299.51</v>
      </c>
      <c r="D1481" s="1">
        <v>0</v>
      </c>
      <c r="E1481" s="1">
        <v>0</v>
      </c>
      <c r="F1481" s="1">
        <v>0</v>
      </c>
      <c r="G1481" s="2">
        <f t="shared" si="25"/>
        <v>268.59902</v>
      </c>
      <c r="H1481" s="2">
        <f t="shared" si="26"/>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114259.73000000001</v>
      </c>
      <c r="D1483" s="1">
        <v>0</v>
      </c>
      <c r="E1483" s="1">
        <v>0</v>
      </c>
      <c r="F1483" s="1">
        <v>0</v>
      </c>
      <c r="G1483" s="2">
        <f t="shared" si="25"/>
        <v>457.03892000000008</v>
      </c>
      <c r="H1483" s="2">
        <f t="shared" si="26"/>
        <v>0.26999999998952262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86068.91</v>
      </c>
      <c r="D1484" s="1">
        <v>0</v>
      </c>
      <c r="E1484" s="1">
        <v>0</v>
      </c>
      <c r="F1484" s="1">
        <v>0</v>
      </c>
      <c r="G1484" s="2">
        <f t="shared" si="25"/>
        <v>430.34455000000003</v>
      </c>
      <c r="H1484" s="2">
        <f t="shared" si="26"/>
        <v>8.999999999650754E-2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28115.82</v>
      </c>
      <c r="D1485" s="1">
        <v>0</v>
      </c>
      <c r="E1485" s="1">
        <v>0</v>
      </c>
      <c r="F1485" s="1">
        <v>0</v>
      </c>
      <c r="G1485" s="2">
        <f t="shared" si="25"/>
        <v>168.69492</v>
      </c>
      <c r="H1485" s="2">
        <f t="shared" si="26"/>
        <v>0.18000000000029104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v>
      </c>
      <c r="D1486" s="1">
        <v>0</v>
      </c>
      <c r="E1486" s="1">
        <v>0</v>
      </c>
      <c r="F1486" s="1">
        <v>0</v>
      </c>
      <c r="G1486" s="2">
        <f t="shared" si="25"/>
        <v>0.52500000000000002</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20039.78</v>
      </c>
      <c r="D1492" s="1">
        <v>0</v>
      </c>
      <c r="E1492" s="1">
        <v>0</v>
      </c>
      <c r="F1492" s="1">
        <v>0</v>
      </c>
      <c r="G1492" s="2">
        <f t="shared" si="25"/>
        <v>260.51713999999998</v>
      </c>
      <c r="H1492" s="2">
        <f t="shared" si="26"/>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136127.09</v>
      </c>
      <c r="D1499" s="1">
        <v>0</v>
      </c>
      <c r="E1499" s="1">
        <v>0</v>
      </c>
      <c r="F1499" s="1">
        <v>0</v>
      </c>
      <c r="G1499" s="2">
        <f t="shared" si="25"/>
        <v>2722.5418</v>
      </c>
      <c r="H1499" s="2">
        <f t="shared" si="26"/>
        <v>8.999999999650754E-2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116087.31</v>
      </c>
      <c r="D1501" s="1">
        <v>0</v>
      </c>
      <c r="E1501" s="1">
        <v>0</v>
      </c>
      <c r="F1501" s="1">
        <v>0</v>
      </c>
      <c r="G1501" s="2">
        <f t="shared" si="25"/>
        <v>2553.9208199999998</v>
      </c>
      <c r="H1501" s="2">
        <f t="shared" si="26"/>
        <v>0.30999999999767169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86068.91</v>
      </c>
      <c r="D1502" s="1">
        <v>0</v>
      </c>
      <c r="E1502" s="1">
        <v>0</v>
      </c>
      <c r="F1502" s="1">
        <v>0</v>
      </c>
      <c r="G1502" s="2">
        <f t="shared" si="25"/>
        <v>1979.58493</v>
      </c>
      <c r="H1502" s="2">
        <f t="shared" si="26"/>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29943.4</v>
      </c>
      <c r="D1503" s="1">
        <v>0</v>
      </c>
      <c r="E1503" s="1">
        <v>0</v>
      </c>
      <c r="F1503" s="1">
        <v>0</v>
      </c>
      <c r="G1503" s="2">
        <f t="shared" si="25"/>
        <v>718.64160000000004</v>
      </c>
      <c r="H1503" s="2">
        <f t="shared" si="26"/>
        <v>0.40000000000145519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v>
      </c>
      <c r="D1504" s="1">
        <v>0</v>
      </c>
      <c r="E1504" s="1">
        <v>0</v>
      </c>
      <c r="F1504" s="1">
        <v>0</v>
      </c>
      <c r="G1504" s="2">
        <f t="shared" si="25"/>
        <v>1.875</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20039.78</v>
      </c>
      <c r="D1510" s="1">
        <v>0</v>
      </c>
      <c r="E1510" s="1">
        <v>0</v>
      </c>
      <c r="F1510" s="1">
        <v>0</v>
      </c>
      <c r="G1510" s="2">
        <f t="shared" si="25"/>
        <v>621.23317999999995</v>
      </c>
      <c r="H1510" s="2">
        <f t="shared" si="26"/>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42563</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177619</v>
      </c>
      <c r="I16" s="206">
        <f>'PR-RAS'!E6</f>
        <v>130414.33</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135178</v>
      </c>
      <c r="I17" s="206">
        <f>'PR-RAS'!E151</f>
        <v>115588.41</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77310</v>
      </c>
      <c r="I19" s="207">
        <f>'PR-RAS'!E646</f>
        <v>107080.34000000001</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1827.58</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0</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0</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59" zoomScaleNormal="100" workbookViewId="0">
      <selection activeCell="E293" sqref="E293"/>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177619</v>
      </c>
      <c r="E6" s="56">
        <f>E7+E44+E50+E82+E106+E124+E133+E139</f>
        <v>130414.33</v>
      </c>
      <c r="F6" s="57">
        <f t="shared" ref="F6:F131" si="0">IF(D6&lt;&gt;0,IF(E6/D6&gt;=100,"&gt;&gt;100",E6/D6*100),"-")</f>
        <v>73.423637110894674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21200</v>
      </c>
      <c r="E50" s="60">
        <f>E51+E54+E59+E62+E65+E68+E71+E74+E77</f>
        <v>16000</v>
      </c>
      <c r="F50" s="57">
        <f t="shared" si="0"/>
        <v>75.471698113207552</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21200</v>
      </c>
      <c r="E59" s="56">
        <f t="shared" si="12"/>
        <v>16000</v>
      </c>
      <c r="F59" s="57">
        <f t="shared" si="0"/>
        <v>75.471698113207552</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v>21200</v>
      </c>
      <c r="E61" s="284">
        <v>16000</v>
      </c>
      <c r="F61" s="57">
        <f t="shared" si="0"/>
        <v>75.471698113207552</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1590</v>
      </c>
      <c r="E106" s="56">
        <f t="shared" si="23"/>
        <v>480</v>
      </c>
      <c r="F106" s="57">
        <f t="shared" si="0"/>
        <v>30.188679245283019</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1590</v>
      </c>
      <c r="E112" s="56">
        <f t="shared" si="25"/>
        <v>480</v>
      </c>
      <c r="F112" s="57">
        <f t="shared" si="0"/>
        <v>30.188679245283019</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1590</v>
      </c>
      <c r="E117" s="284">
        <v>480</v>
      </c>
      <c r="F117" s="57">
        <f t="shared" si="0"/>
        <v>30.188679245283019</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4320</v>
      </c>
      <c r="F124" s="57" t="str">
        <f t="shared" si="0"/>
        <v>-</v>
      </c>
    </row>
    <row r="125" spans="1:6" ht="12.75" customHeight="1" x14ac:dyDescent="0.2">
      <c r="A125" s="54">
        <v>661</v>
      </c>
      <c r="B125" s="100" t="s">
        <v>293</v>
      </c>
      <c r="C125" s="55" t="s">
        <v>294</v>
      </c>
      <c r="D125" s="56">
        <f t="shared" ref="D125:E125" si="28">SUM(D126:D127)</f>
        <v>0</v>
      </c>
      <c r="E125" s="56">
        <f t="shared" si="28"/>
        <v>4320</v>
      </c>
      <c r="F125" s="57" t="str">
        <f t="shared" si="0"/>
        <v>-</v>
      </c>
    </row>
    <row r="126" spans="1:6" ht="12.75" customHeight="1" x14ac:dyDescent="0.2">
      <c r="A126" s="54">
        <v>6614</v>
      </c>
      <c r="B126" s="100" t="s">
        <v>295</v>
      </c>
      <c r="C126" s="55" t="s">
        <v>296</v>
      </c>
      <c r="D126" s="284"/>
      <c r="E126" s="284">
        <v>4320</v>
      </c>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154829</v>
      </c>
      <c r="E133" s="56">
        <f t="shared" si="30"/>
        <v>109614.33</v>
      </c>
      <c r="F133" s="57">
        <f t="shared" ref="F133:F223" si="31">IF(D133&lt;&gt;0,IF(E133/D133&gt;=100,"&gt;&gt;100",E133/D133*100),"-")</f>
        <v>70.797027688611308</v>
      </c>
    </row>
    <row r="134" spans="1:6" ht="24" x14ac:dyDescent="0.2">
      <c r="A134" s="54">
        <v>671</v>
      </c>
      <c r="B134" s="229" t="s">
        <v>311</v>
      </c>
      <c r="C134" s="55" t="s">
        <v>312</v>
      </c>
      <c r="D134" s="56">
        <f t="shared" ref="D134:E134" si="32">SUM(D135:D137)</f>
        <v>154829</v>
      </c>
      <c r="E134" s="56">
        <f t="shared" si="32"/>
        <v>109614.33</v>
      </c>
      <c r="F134" s="57">
        <f t="shared" si="31"/>
        <v>70.797027688611308</v>
      </c>
    </row>
    <row r="135" spans="1:6" ht="12.75" customHeight="1" x14ac:dyDescent="0.2">
      <c r="A135" s="54">
        <v>6711</v>
      </c>
      <c r="B135" s="88" t="s">
        <v>313</v>
      </c>
      <c r="C135" s="55" t="s">
        <v>314</v>
      </c>
      <c r="D135" s="284">
        <v>154829</v>
      </c>
      <c r="E135" s="284">
        <v>109614.33</v>
      </c>
      <c r="F135" s="57">
        <f t="shared" si="31"/>
        <v>70.797027688611308</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135178</v>
      </c>
      <c r="E151" s="56">
        <f t="shared" si="35"/>
        <v>115588.41</v>
      </c>
      <c r="F151" s="57">
        <f t="shared" si="31"/>
        <v>85.508300167186974</v>
      </c>
    </row>
    <row r="152" spans="1:6" ht="12.75" customHeight="1" x14ac:dyDescent="0.2">
      <c r="A152" s="54">
        <v>31</v>
      </c>
      <c r="B152" s="88" t="s">
        <v>346</v>
      </c>
      <c r="C152" s="55" t="s">
        <v>347</v>
      </c>
      <c r="D152" s="56">
        <f t="shared" ref="D152:E152" si="36">D153+D158+D159</f>
        <v>85705</v>
      </c>
      <c r="E152" s="56">
        <f t="shared" si="36"/>
        <v>86068.91</v>
      </c>
      <c r="F152" s="57">
        <f t="shared" si="31"/>
        <v>100.42460766583048</v>
      </c>
    </row>
    <row r="153" spans="1:6" ht="12.75" customHeight="1" x14ac:dyDescent="0.2">
      <c r="A153" s="54">
        <v>311</v>
      </c>
      <c r="B153" s="88" t="s">
        <v>348</v>
      </c>
      <c r="C153" s="55" t="s">
        <v>349</v>
      </c>
      <c r="D153" s="56">
        <f t="shared" ref="D153:E153" si="37">SUM(D154:D157)</f>
        <v>72279</v>
      </c>
      <c r="E153" s="56">
        <f t="shared" si="37"/>
        <v>72591.33</v>
      </c>
      <c r="F153" s="57">
        <f t="shared" si="31"/>
        <v>100.43211721246837</v>
      </c>
    </row>
    <row r="154" spans="1:6" ht="12.75" customHeight="1" x14ac:dyDescent="0.2">
      <c r="A154" s="54">
        <v>3111</v>
      </c>
      <c r="B154" s="88" t="s">
        <v>350</v>
      </c>
      <c r="C154" s="55" t="s">
        <v>351</v>
      </c>
      <c r="D154" s="284">
        <v>72279</v>
      </c>
      <c r="E154" s="284">
        <v>72591.33</v>
      </c>
      <c r="F154" s="57">
        <f t="shared" si="31"/>
        <v>100.43211721246837</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1500</v>
      </c>
      <c r="E158" s="284">
        <v>1500</v>
      </c>
      <c r="F158" s="57">
        <f t="shared" si="31"/>
        <v>100</v>
      </c>
    </row>
    <row r="159" spans="1:6" ht="12.75" customHeight="1" x14ac:dyDescent="0.2">
      <c r="A159" s="54">
        <v>313</v>
      </c>
      <c r="B159" s="88" t="s">
        <v>360</v>
      </c>
      <c r="C159" s="55" t="s">
        <v>361</v>
      </c>
      <c r="D159" s="56">
        <f t="shared" ref="D159:E159" si="38">SUM(D160:D162)</f>
        <v>11926</v>
      </c>
      <c r="E159" s="56">
        <f t="shared" si="38"/>
        <v>11977.58</v>
      </c>
      <c r="F159" s="57">
        <f t="shared" si="31"/>
        <v>100.43250041925205</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11926</v>
      </c>
      <c r="E161" s="284">
        <v>11977.58</v>
      </c>
      <c r="F161" s="57">
        <f t="shared" si="31"/>
        <v>100.43250041925205</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49398</v>
      </c>
      <c r="E163" s="56">
        <f t="shared" si="39"/>
        <v>29444.5</v>
      </c>
      <c r="F163" s="57">
        <f t="shared" si="31"/>
        <v>59.606664237418514</v>
      </c>
    </row>
    <row r="164" spans="1:6" ht="12.75" customHeight="1" x14ac:dyDescent="0.2">
      <c r="A164" s="54">
        <v>321</v>
      </c>
      <c r="B164" s="88" t="s">
        <v>369</v>
      </c>
      <c r="C164" s="55" t="s">
        <v>370</v>
      </c>
      <c r="D164" s="56">
        <f t="shared" ref="D164:E164" si="40">SUM(D165:D168)</f>
        <v>2743</v>
      </c>
      <c r="E164" s="56">
        <f t="shared" si="40"/>
        <v>529.42999999999995</v>
      </c>
      <c r="F164" s="57">
        <f t="shared" si="31"/>
        <v>19.30113014947138</v>
      </c>
    </row>
    <row r="165" spans="1:6" ht="12.75" customHeight="1" x14ac:dyDescent="0.2">
      <c r="A165" s="54">
        <v>3211</v>
      </c>
      <c r="B165" s="88" t="s">
        <v>371</v>
      </c>
      <c r="C165" s="55" t="s">
        <v>372</v>
      </c>
      <c r="D165" s="284">
        <v>1230</v>
      </c>
      <c r="E165" s="284">
        <v>529.42999999999995</v>
      </c>
      <c r="F165" s="57">
        <f t="shared" si="31"/>
        <v>43.043089430894305</v>
      </c>
    </row>
    <row r="166" spans="1:6" ht="12.75" customHeight="1" x14ac:dyDescent="0.2">
      <c r="A166" s="54">
        <v>3212</v>
      </c>
      <c r="B166" s="88" t="s">
        <v>373</v>
      </c>
      <c r="C166" s="55" t="s">
        <v>374</v>
      </c>
      <c r="D166" s="284"/>
      <c r="E166" s="284"/>
      <c r="F166" s="57" t="str">
        <f t="shared" si="31"/>
        <v>-</v>
      </c>
    </row>
    <row r="167" spans="1:6" ht="12.75" customHeight="1" x14ac:dyDescent="0.2">
      <c r="A167" s="54">
        <v>3213</v>
      </c>
      <c r="B167" s="88" t="s">
        <v>375</v>
      </c>
      <c r="C167" s="55" t="s">
        <v>376</v>
      </c>
      <c r="D167" s="284"/>
      <c r="E167" s="284"/>
      <c r="F167" s="57" t="str">
        <f t="shared" si="31"/>
        <v>-</v>
      </c>
    </row>
    <row r="168" spans="1:6" ht="12.75" customHeight="1" x14ac:dyDescent="0.2">
      <c r="A168" s="54">
        <v>3214</v>
      </c>
      <c r="B168" s="88" t="s">
        <v>377</v>
      </c>
      <c r="C168" s="55" t="s">
        <v>378</v>
      </c>
      <c r="D168" s="284">
        <v>1513</v>
      </c>
      <c r="E168" s="284"/>
      <c r="F168" s="57">
        <f t="shared" si="31"/>
        <v>0</v>
      </c>
    </row>
    <row r="169" spans="1:6" ht="12.75" customHeight="1" x14ac:dyDescent="0.2">
      <c r="A169" s="54">
        <v>322</v>
      </c>
      <c r="B169" s="88" t="s">
        <v>379</v>
      </c>
      <c r="C169" s="55" t="s">
        <v>380</v>
      </c>
      <c r="D169" s="56">
        <f t="shared" ref="D169:E169" si="41">SUM(D170:D176)</f>
        <v>7335</v>
      </c>
      <c r="E169" s="56">
        <f t="shared" si="41"/>
        <v>5024.3799999999992</v>
      </c>
      <c r="F169" s="57">
        <f t="shared" si="31"/>
        <v>68.498704839809122</v>
      </c>
    </row>
    <row r="170" spans="1:6" ht="12.75" customHeight="1" x14ac:dyDescent="0.2">
      <c r="A170" s="54">
        <v>3221</v>
      </c>
      <c r="B170" s="88" t="s">
        <v>381</v>
      </c>
      <c r="C170" s="55" t="s">
        <v>382</v>
      </c>
      <c r="D170" s="284">
        <v>7335</v>
      </c>
      <c r="E170" s="284">
        <v>4389.2299999999996</v>
      </c>
      <c r="F170" s="57">
        <f t="shared" si="31"/>
        <v>59.839536468984313</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c r="E172" s="284"/>
      <c r="F172" s="57" t="str">
        <f t="shared" si="31"/>
        <v>-</v>
      </c>
    </row>
    <row r="173" spans="1:6" ht="12.75" customHeight="1" x14ac:dyDescent="0.2">
      <c r="A173" s="54">
        <v>3224</v>
      </c>
      <c r="B173" s="88" t="s">
        <v>387</v>
      </c>
      <c r="C173" s="55" t="s">
        <v>388</v>
      </c>
      <c r="D173" s="284"/>
      <c r="E173" s="284">
        <v>518.24</v>
      </c>
      <c r="F173" s="57" t="str">
        <f t="shared" si="31"/>
        <v>-</v>
      </c>
    </row>
    <row r="174" spans="1:6" ht="12.75" customHeight="1" x14ac:dyDescent="0.2">
      <c r="A174" s="54">
        <v>3225</v>
      </c>
      <c r="B174" s="88" t="s">
        <v>389</v>
      </c>
      <c r="C174" s="55" t="s">
        <v>390</v>
      </c>
      <c r="D174" s="284"/>
      <c r="E174" s="284">
        <v>116.91</v>
      </c>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39320</v>
      </c>
      <c r="E177" s="56">
        <f t="shared" si="42"/>
        <v>23890.69</v>
      </c>
      <c r="F177" s="57">
        <f t="shared" si="31"/>
        <v>60.759638860630716</v>
      </c>
    </row>
    <row r="178" spans="1:6" ht="12.75" customHeight="1" x14ac:dyDescent="0.2">
      <c r="A178" s="54">
        <v>3231</v>
      </c>
      <c r="B178" s="88" t="s">
        <v>397</v>
      </c>
      <c r="C178" s="55" t="s">
        <v>398</v>
      </c>
      <c r="D178" s="284">
        <v>5113</v>
      </c>
      <c r="E178" s="284">
        <v>3444.69</v>
      </c>
      <c r="F178" s="57">
        <f t="shared" si="31"/>
        <v>67.371210639546248</v>
      </c>
    </row>
    <row r="179" spans="1:6" ht="12.75" customHeight="1" x14ac:dyDescent="0.2">
      <c r="A179" s="54">
        <v>3232</v>
      </c>
      <c r="B179" s="88" t="s">
        <v>399</v>
      </c>
      <c r="C179" s="55" t="s">
        <v>400</v>
      </c>
      <c r="D179" s="284"/>
      <c r="E179" s="284"/>
      <c r="F179" s="57" t="str">
        <f t="shared" si="31"/>
        <v>-</v>
      </c>
    </row>
    <row r="180" spans="1:6" ht="12.75" customHeight="1" x14ac:dyDescent="0.2">
      <c r="A180" s="54">
        <v>3233</v>
      </c>
      <c r="B180" s="88" t="s">
        <v>401</v>
      </c>
      <c r="C180" s="55" t="s">
        <v>402</v>
      </c>
      <c r="D180" s="284">
        <v>1313</v>
      </c>
      <c r="E180" s="284"/>
      <c r="F180" s="57">
        <f t="shared" si="31"/>
        <v>0</v>
      </c>
    </row>
    <row r="181" spans="1:6" ht="12.75" customHeight="1" x14ac:dyDescent="0.2">
      <c r="A181" s="54">
        <v>3234</v>
      </c>
      <c r="B181" s="88" t="s">
        <v>403</v>
      </c>
      <c r="C181" s="55" t="s">
        <v>404</v>
      </c>
      <c r="D181" s="284">
        <v>488</v>
      </c>
      <c r="E181" s="284">
        <v>488.16</v>
      </c>
      <c r="F181" s="57">
        <f t="shared" si="31"/>
        <v>100.03278688524591</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981</v>
      </c>
      <c r="E183" s="284">
        <v>986</v>
      </c>
      <c r="F183" s="57">
        <f t="shared" si="31"/>
        <v>100.50968399592253</v>
      </c>
    </row>
    <row r="184" spans="1:6" ht="12.75" customHeight="1" x14ac:dyDescent="0.2">
      <c r="A184" s="54">
        <v>3237</v>
      </c>
      <c r="B184" s="88" t="s">
        <v>409</v>
      </c>
      <c r="C184" s="55" t="s">
        <v>410</v>
      </c>
      <c r="D184" s="284">
        <v>20954</v>
      </c>
      <c r="E184" s="284">
        <v>9309.4599999999991</v>
      </c>
      <c r="F184" s="57">
        <f t="shared" si="31"/>
        <v>44.428080557411469</v>
      </c>
    </row>
    <row r="185" spans="1:6" ht="12.75" customHeight="1" x14ac:dyDescent="0.2">
      <c r="A185" s="54">
        <v>3238</v>
      </c>
      <c r="B185" s="88" t="s">
        <v>411</v>
      </c>
      <c r="C185" s="55" t="s">
        <v>412</v>
      </c>
      <c r="D185" s="284">
        <v>10471</v>
      </c>
      <c r="E185" s="284">
        <v>8441.75</v>
      </c>
      <c r="F185" s="57">
        <f t="shared" si="31"/>
        <v>80.62028459554962</v>
      </c>
    </row>
    <row r="186" spans="1:6" ht="12.75" customHeight="1" x14ac:dyDescent="0.2">
      <c r="A186" s="54">
        <v>3239</v>
      </c>
      <c r="B186" s="88" t="s">
        <v>413</v>
      </c>
      <c r="C186" s="55" t="s">
        <v>414</v>
      </c>
      <c r="D186" s="284"/>
      <c r="E186" s="284">
        <v>1220.6300000000001</v>
      </c>
      <c r="F186" s="57" t="str">
        <f t="shared" si="31"/>
        <v>-</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0</v>
      </c>
      <c r="E188" s="56">
        <f t="shared" si="43"/>
        <v>0</v>
      </c>
      <c r="F188" s="57" t="str">
        <f t="shared" si="31"/>
        <v>-</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c r="E190" s="284"/>
      <c r="F190" s="57" t="str">
        <f t="shared" si="31"/>
        <v>-</v>
      </c>
    </row>
    <row r="191" spans="1:6" ht="12.75" customHeight="1" x14ac:dyDescent="0.2">
      <c r="A191" s="54">
        <v>3293</v>
      </c>
      <c r="B191" s="88" t="s">
        <v>423</v>
      </c>
      <c r="C191" s="55" t="s">
        <v>424</v>
      </c>
      <c r="D191" s="284"/>
      <c r="E191" s="284"/>
      <c r="F191" s="57" t="str">
        <f t="shared" si="31"/>
        <v>-</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75</v>
      </c>
      <c r="E196" s="56">
        <f t="shared" si="44"/>
        <v>75</v>
      </c>
      <c r="F196" s="57">
        <f t="shared" si="31"/>
        <v>100</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75</v>
      </c>
      <c r="E210" s="56">
        <f t="shared" si="47"/>
        <v>75</v>
      </c>
      <c r="F210" s="57">
        <f t="shared" si="31"/>
        <v>100</v>
      </c>
    </row>
    <row r="211" spans="1:6" ht="12.75" customHeight="1" x14ac:dyDescent="0.2">
      <c r="A211" s="54">
        <v>3431</v>
      </c>
      <c r="B211" s="229" t="s">
        <v>463</v>
      </c>
      <c r="C211" s="55" t="s">
        <v>464</v>
      </c>
      <c r="D211" s="284">
        <v>75</v>
      </c>
      <c r="E211" s="284">
        <v>75</v>
      </c>
      <c r="F211" s="57">
        <f t="shared" si="31"/>
        <v>100</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135178</v>
      </c>
      <c r="E289" s="56">
        <f t="shared" si="79"/>
        <v>115588.41</v>
      </c>
      <c r="F289" s="57">
        <f t="shared" si="76"/>
        <v>85.508300167186974</v>
      </c>
    </row>
    <row r="290" spans="1:6" ht="12.75" customHeight="1" x14ac:dyDescent="0.2">
      <c r="A290" s="54" t="s">
        <v>606</v>
      </c>
      <c r="B290" s="88" t="s">
        <v>617</v>
      </c>
      <c r="C290" s="55" t="s">
        <v>618</v>
      </c>
      <c r="D290" s="56">
        <f>IF(D6&gt;=D289,D6-D289,0)</f>
        <v>42441</v>
      </c>
      <c r="E290" s="56">
        <f>IF(E6&gt;=E289,E6-E289,0)</f>
        <v>14825.919999999998</v>
      </c>
      <c r="F290" s="57">
        <f t="shared" si="76"/>
        <v>34.933012888480476</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21710</v>
      </c>
      <c r="E292" s="284">
        <v>59497.71</v>
      </c>
      <c r="F292" s="57">
        <f t="shared" si="76"/>
        <v>274.05670198065411</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21015</v>
      </c>
      <c r="E350" s="56">
        <f t="shared" si="95"/>
        <v>22487.02</v>
      </c>
      <c r="F350" s="57">
        <f t="shared" si="81"/>
        <v>107.0046157506543</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21015</v>
      </c>
      <c r="E363" s="56">
        <f t="shared" si="99"/>
        <v>22487.02</v>
      </c>
      <c r="F363" s="57">
        <f t="shared" si="81"/>
        <v>107.0046157506543</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9303</v>
      </c>
      <c r="E369" s="56">
        <f t="shared" si="101"/>
        <v>5575</v>
      </c>
      <c r="F369" s="57">
        <f t="shared" si="81"/>
        <v>59.926905299365799</v>
      </c>
    </row>
    <row r="370" spans="1:6" ht="12.75" customHeight="1" x14ac:dyDescent="0.2">
      <c r="A370" s="54">
        <v>4221</v>
      </c>
      <c r="B370" s="88" t="s">
        <v>672</v>
      </c>
      <c r="C370" s="55" t="s">
        <v>764</v>
      </c>
      <c r="D370" s="284">
        <v>8032</v>
      </c>
      <c r="E370" s="284">
        <v>5575</v>
      </c>
      <c r="F370" s="57">
        <f t="shared" si="81"/>
        <v>69.409860557768923</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v>1271</v>
      </c>
      <c r="E375" s="284"/>
      <c r="F375" s="57">
        <f t="shared" si="81"/>
        <v>0</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11712</v>
      </c>
      <c r="E383" s="56">
        <f t="shared" si="103"/>
        <v>16912.02</v>
      </c>
      <c r="F383" s="57">
        <f t="shared" si="81"/>
        <v>144.39907786885246</v>
      </c>
    </row>
    <row r="384" spans="1:6" ht="12.75" customHeight="1" x14ac:dyDescent="0.2">
      <c r="A384" s="54">
        <v>4241</v>
      </c>
      <c r="B384" s="88" t="s">
        <v>781</v>
      </c>
      <c r="C384" s="55" t="s">
        <v>782</v>
      </c>
      <c r="D384" s="284">
        <v>11712</v>
      </c>
      <c r="E384" s="284">
        <v>16912.02</v>
      </c>
      <c r="F384" s="57">
        <f t="shared" si="81"/>
        <v>144.39907786885246</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21015</v>
      </c>
      <c r="E408" s="56">
        <f t="shared" si="111"/>
        <v>22487.02</v>
      </c>
      <c r="F408" s="57">
        <f t="shared" si="81"/>
        <v>107.0046157506543</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120446</v>
      </c>
      <c r="E410" s="284">
        <v>158916.95000000001</v>
      </c>
      <c r="F410" s="57">
        <f t="shared" si="81"/>
        <v>131.94041313119573</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177619</v>
      </c>
      <c r="E412" s="56">
        <f>E6+E298</f>
        <v>130414.33</v>
      </c>
      <c r="F412" s="57">
        <f t="shared" si="81"/>
        <v>73.423637110894674</v>
      </c>
    </row>
    <row r="413" spans="1:6" ht="12.75" customHeight="1" x14ac:dyDescent="0.2">
      <c r="A413" s="54" t="s">
        <v>606</v>
      </c>
      <c r="B413" s="88" t="s">
        <v>829</v>
      </c>
      <c r="C413" s="55" t="s">
        <v>830</v>
      </c>
      <c r="D413" s="56">
        <f t="shared" ref="D413:E413" si="112">D289+D350</f>
        <v>156193</v>
      </c>
      <c r="E413" s="56">
        <f t="shared" si="112"/>
        <v>138075.43</v>
      </c>
      <c r="F413" s="57">
        <f t="shared" si="81"/>
        <v>88.400523711049786</v>
      </c>
    </row>
    <row r="414" spans="1:6" ht="12.75" customHeight="1" x14ac:dyDescent="0.2">
      <c r="A414" s="54" t="s">
        <v>606</v>
      </c>
      <c r="B414" s="88" t="s">
        <v>831</v>
      </c>
      <c r="C414" s="55" t="s">
        <v>832</v>
      </c>
      <c r="D414" s="56">
        <f t="shared" ref="D414:E414" si="113">IF(D412&gt;=D413,D412-D413,0)</f>
        <v>21426</v>
      </c>
      <c r="E414" s="56">
        <f t="shared" si="113"/>
        <v>0</v>
      </c>
      <c r="F414" s="57">
        <f t="shared" si="81"/>
        <v>0</v>
      </c>
    </row>
    <row r="415" spans="1:6" ht="12.75" customHeight="1" x14ac:dyDescent="0.2">
      <c r="A415" s="54" t="s">
        <v>606</v>
      </c>
      <c r="B415" s="88" t="s">
        <v>833</v>
      </c>
      <c r="C415" s="55" t="s">
        <v>834</v>
      </c>
      <c r="D415" s="56">
        <f t="shared" ref="D415:E415" si="114">IF(D413&gt;=D412,D413-D412,0)</f>
        <v>0</v>
      </c>
      <c r="E415" s="56">
        <f t="shared" si="114"/>
        <v>7661.0999999999913</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98736</v>
      </c>
      <c r="E417" s="56">
        <f t="shared" si="116"/>
        <v>99419.24000000002</v>
      </c>
      <c r="F417" s="57">
        <f t="shared" si="81"/>
        <v>100.6919867120402</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177619</v>
      </c>
      <c r="E639" s="56">
        <f t="shared" si="180"/>
        <v>130414.33</v>
      </c>
      <c r="F639" s="57">
        <f t="shared" si="119"/>
        <v>73.423637110894674</v>
      </c>
    </row>
    <row r="640" spans="1:6" ht="12.75" customHeight="1" x14ac:dyDescent="0.2">
      <c r="A640" s="54" t="s">
        <v>606</v>
      </c>
      <c r="B640" s="88" t="s">
        <v>1275</v>
      </c>
      <c r="C640" s="55" t="s">
        <v>1276</v>
      </c>
      <c r="D640" s="56">
        <f t="shared" ref="D640:E640" si="181">D413+D528</f>
        <v>156193</v>
      </c>
      <c r="E640" s="56">
        <f t="shared" si="181"/>
        <v>138075.43</v>
      </c>
      <c r="F640" s="57">
        <f t="shared" si="119"/>
        <v>88.400523711049786</v>
      </c>
    </row>
    <row r="641" spans="1:6" ht="12.75" customHeight="1" x14ac:dyDescent="0.2">
      <c r="A641" s="54" t="s">
        <v>606</v>
      </c>
      <c r="B641" s="88" t="s">
        <v>1277</v>
      </c>
      <c r="C641" s="55" t="s">
        <v>1278</v>
      </c>
      <c r="D641" s="56">
        <f t="shared" ref="D641:E641" si="182">IF(D639&gt;=D640,D639-D640,0)</f>
        <v>21426</v>
      </c>
      <c r="E641" s="56">
        <f t="shared" si="182"/>
        <v>0</v>
      </c>
      <c r="F641" s="57">
        <f t="shared" si="119"/>
        <v>0</v>
      </c>
    </row>
    <row r="642" spans="1:6" ht="12.75" customHeight="1" x14ac:dyDescent="0.2">
      <c r="A642" s="54" t="s">
        <v>606</v>
      </c>
      <c r="B642" s="88" t="s">
        <v>1279</v>
      </c>
      <c r="C642" s="55" t="s">
        <v>1280</v>
      </c>
      <c r="D642" s="56">
        <f t="shared" ref="D642:E642" si="183">IF(D640&gt;=D639,D640-D639,0)</f>
        <v>0</v>
      </c>
      <c r="E642" s="56">
        <f t="shared" si="183"/>
        <v>7661.0999999999913</v>
      </c>
      <c r="F642" s="57" t="str">
        <f t="shared" si="119"/>
        <v>-</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98736</v>
      </c>
      <c r="E644" s="56">
        <f t="shared" si="185"/>
        <v>99419.24000000002</v>
      </c>
      <c r="F644" s="57">
        <f t="shared" si="119"/>
        <v>100.6919867120402</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77310</v>
      </c>
      <c r="E646" s="56">
        <f t="shared" si="187"/>
        <v>107080.34000000001</v>
      </c>
      <c r="F646" s="57">
        <f t="shared" si="119"/>
        <v>138.50774802742208</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300</v>
      </c>
      <c r="E649" s="284"/>
      <c r="F649" s="57">
        <f t="shared" ref="F649:F724" si="188">IF(D649&lt;&gt;0,IF(E649/D649&gt;=100,"&gt;&gt;100",E649/D649*100),"-")</f>
        <v>0</v>
      </c>
    </row>
    <row r="650" spans="1:6" ht="12.75" customHeight="1" x14ac:dyDescent="0.2">
      <c r="A650" s="54" t="s">
        <v>1294</v>
      </c>
      <c r="B650" s="88" t="s">
        <v>1295</v>
      </c>
      <c r="C650" s="55" t="s">
        <v>1294</v>
      </c>
      <c r="D650" s="284">
        <v>16483</v>
      </c>
      <c r="E650" s="284">
        <v>4680</v>
      </c>
      <c r="F650" s="57">
        <f t="shared" si="188"/>
        <v>28.392889643875506</v>
      </c>
    </row>
    <row r="651" spans="1:6" ht="12.75" customHeight="1" x14ac:dyDescent="0.2">
      <c r="A651" s="54" t="s">
        <v>1296</v>
      </c>
      <c r="B651" s="88" t="s">
        <v>1297</v>
      </c>
      <c r="C651" s="55" t="s">
        <v>1296</v>
      </c>
      <c r="D651" s="284">
        <v>15955</v>
      </c>
      <c r="E651" s="284">
        <v>4650.92</v>
      </c>
      <c r="F651" s="57">
        <f t="shared" si="188"/>
        <v>29.150235036038858</v>
      </c>
    </row>
    <row r="652" spans="1:6" ht="24" x14ac:dyDescent="0.2">
      <c r="A652" s="54">
        <v>11</v>
      </c>
      <c r="B652" s="88" t="s">
        <v>1298</v>
      </c>
      <c r="C652" s="55" t="s">
        <v>1299</v>
      </c>
      <c r="D652" s="56">
        <f t="shared" ref="D652:E652" si="189">+D649+D650-D651</f>
        <v>828</v>
      </c>
      <c r="E652" s="56">
        <f t="shared" si="189"/>
        <v>29.079999999999927</v>
      </c>
      <c r="F652" s="57">
        <f t="shared" si="188"/>
        <v>3.5120772946859815</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1</v>
      </c>
      <c r="E654" s="307">
        <v>1</v>
      </c>
      <c r="F654" s="57">
        <f t="shared" si="188"/>
        <v>100</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1</v>
      </c>
      <c r="E656" s="307">
        <v>1</v>
      </c>
      <c r="F656" s="57">
        <f t="shared" si="188"/>
        <v>100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v>21200</v>
      </c>
      <c r="E665" s="284">
        <v>16000</v>
      </c>
      <c r="F665" s="57">
        <f t="shared" si="188"/>
        <v>75.471698113207552</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1590</v>
      </c>
      <c r="E710" s="284">
        <v>480</v>
      </c>
      <c r="F710" s="57">
        <f t="shared" si="188"/>
        <v>30.188679245283019</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c r="E718" s="284"/>
      <c r="F718" s="57" t="str">
        <f t="shared" si="188"/>
        <v>-</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981</v>
      </c>
      <c r="E720" s="284">
        <v>986</v>
      </c>
      <c r="F720" s="57">
        <f t="shared" si="188"/>
        <v>100.50968399592253</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20954</v>
      </c>
      <c r="E722" s="284">
        <v>9309.4599999999991</v>
      </c>
      <c r="F722" s="57">
        <f t="shared" si="188"/>
        <v>44.428080557411469</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82"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si="190"/>
        <v>-</v>
      </c>
    </row>
    <row r="981" spans="1:6" ht="24" x14ac:dyDescent="0.2">
      <c r="A981" s="54">
        <v>54772</v>
      </c>
      <c r="B981" s="88" t="s">
        <v>1938</v>
      </c>
      <c r="C981" s="55" t="s">
        <v>1939</v>
      </c>
      <c r="D981" s="284"/>
      <c r="E981" s="284"/>
      <c r="F981" s="57" t="str">
        <f t="shared" si="190"/>
        <v>-</v>
      </c>
    </row>
    <row r="982" spans="1:6" ht="24" x14ac:dyDescent="0.2">
      <c r="A982" s="61">
        <v>55312</v>
      </c>
      <c r="B982" s="91" t="s">
        <v>1940</v>
      </c>
      <c r="C982" s="62" t="s">
        <v>1941</v>
      </c>
      <c r="D982" s="285"/>
      <c r="E982" s="285"/>
      <c r="F982" s="63" t="str">
        <f t="shared" si="190"/>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1">IF(D985&lt;&gt;0,IF(E985/D985&gt;=100,"&gt;&gt;100",E985/D985*100),"-")</f>
        <v>-</v>
      </c>
    </row>
    <row r="986" spans="1:6" ht="24" x14ac:dyDescent="0.2">
      <c r="A986" s="54" t="s">
        <v>1949</v>
      </c>
      <c r="B986" s="88" t="s">
        <v>1950</v>
      </c>
      <c r="C986" s="55" t="s">
        <v>1949</v>
      </c>
      <c r="D986" s="287"/>
      <c r="E986" s="287"/>
      <c r="F986" s="57" t="str">
        <f t="shared" si="191"/>
        <v>-</v>
      </c>
    </row>
    <row r="987" spans="1:6" ht="24" x14ac:dyDescent="0.2">
      <c r="A987" s="54" t="s">
        <v>1951</v>
      </c>
      <c r="B987" s="88" t="s">
        <v>1952</v>
      </c>
      <c r="C987" s="55" t="s">
        <v>1951</v>
      </c>
      <c r="D987" s="287"/>
      <c r="E987" s="287"/>
      <c r="F987" s="57" t="str">
        <f t="shared" si="191"/>
        <v>-</v>
      </c>
    </row>
    <row r="988" spans="1:6" ht="24" x14ac:dyDescent="0.2">
      <c r="A988" s="54">
        <v>26454</v>
      </c>
      <c r="B988" s="88" t="s">
        <v>1953</v>
      </c>
      <c r="C988" s="55" t="s">
        <v>1954</v>
      </c>
      <c r="D988" s="287"/>
      <c r="E988" s="287"/>
      <c r="F988" s="57" t="str">
        <f t="shared" si="191"/>
        <v>-</v>
      </c>
    </row>
    <row r="989" spans="1:6" ht="12.75" customHeight="1" x14ac:dyDescent="0.2">
      <c r="A989" s="54" t="s">
        <v>1955</v>
      </c>
      <c r="B989" s="88" t="s">
        <v>1956</v>
      </c>
      <c r="C989" s="55" t="s">
        <v>1955</v>
      </c>
      <c r="D989" s="287"/>
      <c r="E989" s="287"/>
      <c r="F989" s="57" t="str">
        <f t="shared" si="191"/>
        <v>-</v>
      </c>
    </row>
    <row r="990" spans="1:6" ht="36" x14ac:dyDescent="0.2">
      <c r="A990" s="54" t="s">
        <v>1957</v>
      </c>
      <c r="B990" s="88" t="s">
        <v>1958</v>
      </c>
      <c r="C990" s="55" t="s">
        <v>1959</v>
      </c>
      <c r="D990" s="287"/>
      <c r="E990" s="287"/>
      <c r="F990" s="57" t="str">
        <f t="shared" si="191"/>
        <v>-</v>
      </c>
    </row>
    <row r="991" spans="1:6" ht="12.75" customHeight="1" x14ac:dyDescent="0.2">
      <c r="A991" s="54" t="s">
        <v>1960</v>
      </c>
      <c r="B991" s="88" t="s">
        <v>1961</v>
      </c>
      <c r="C991" s="55" t="s">
        <v>1960</v>
      </c>
      <c r="D991" s="287"/>
      <c r="E991" s="287"/>
      <c r="F991" s="57" t="str">
        <f t="shared" si="191"/>
        <v>-</v>
      </c>
    </row>
    <row r="992" spans="1:6" ht="24" x14ac:dyDescent="0.2">
      <c r="A992" s="61">
        <v>26534</v>
      </c>
      <c r="B992" s="91" t="s">
        <v>1962</v>
      </c>
      <c r="C992" s="62" t="s">
        <v>1963</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31" workbookViewId="0">
      <selection activeCell="D28" sqref="D28"/>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1827.58</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134299.51</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114259.73000000001</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86068.91</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28115.82</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75</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20039.78</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136127.09</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116087.31</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86068.91</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29943.4</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75</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20039.78</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0</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2</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42563</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0</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cp:lastModifiedBy>
  <cp:lastPrinted>2022-04-04T19:59:02Z</cp:lastPrinted>
  <dcterms:created xsi:type="dcterms:W3CDTF">2022-04-01T05:14:30Z</dcterms:created>
  <dcterms:modified xsi:type="dcterms:W3CDTF">2022-07-07T09:21:20Z</dcterms:modified>
</cp:coreProperties>
</file>