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fin izvj.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4955" windowHeight="1141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E280" i="9" s="1"/>
  <c r="B280" i="9" s="1"/>
  <c r="F280" i="9"/>
  <c r="H279" i="9"/>
  <c r="G279" i="9"/>
  <c r="E279" i="9" s="1"/>
  <c r="B279" i="9" s="1"/>
  <c r="F279" i="9"/>
  <c r="F278" i="9"/>
  <c r="F277" i="9"/>
  <c r="F276" i="9"/>
  <c r="F275" i="9" s="1"/>
  <c r="L274" i="9"/>
  <c r="F274" i="9" s="1"/>
  <c r="H274" i="9"/>
  <c r="I273" i="9"/>
  <c r="H273" i="9"/>
  <c r="E273" i="9" s="1"/>
  <c r="B273" i="9" s="1"/>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s="1"/>
  <c r="B267" i="9" s="1"/>
  <c r="E267" i="9"/>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L257" i="9"/>
  <c r="F257" i="9" s="1"/>
  <c r="B257" i="9" s="1"/>
  <c r="E257" i="9"/>
  <c r="M256" i="9"/>
  <c r="L256" i="9"/>
  <c r="F256" i="9"/>
  <c r="E256" i="9"/>
  <c r="B256" i="9" s="1"/>
  <c r="M255" i="9"/>
  <c r="L255" i="9"/>
  <c r="F255" i="9" s="1"/>
  <c r="B255" i="9" s="1"/>
  <c r="E255" i="9"/>
  <c r="M254" i="9"/>
  <c r="L254" i="9"/>
  <c r="F254" i="9" s="1"/>
  <c r="B254" i="9" s="1"/>
  <c r="E254" i="9"/>
  <c r="M253" i="9"/>
  <c r="L253" i="9"/>
  <c r="F253" i="9" s="1"/>
  <c r="B253" i="9" s="1"/>
  <c r="E253" i="9"/>
  <c r="M252" i="9"/>
  <c r="L252" i="9"/>
  <c r="F252" i="9" s="1"/>
  <c r="E252" i="9"/>
  <c r="B252" i="9" s="1"/>
  <c r="M251" i="9"/>
  <c r="L251" i="9"/>
  <c r="F251" i="9"/>
  <c r="E251" i="9"/>
  <c r="B251" i="9"/>
  <c r="M250" i="9"/>
  <c r="L250" i="9"/>
  <c r="F250" i="9" s="1"/>
  <c r="E250" i="9"/>
  <c r="B250" i="9" s="1"/>
  <c r="M249" i="9"/>
  <c r="L249" i="9"/>
  <c r="F249" i="9"/>
  <c r="B249" i="9" s="1"/>
  <c r="E249" i="9"/>
  <c r="M248" i="9"/>
  <c r="L248" i="9"/>
  <c r="F248" i="9" s="1"/>
  <c r="E248" i="9"/>
  <c r="B248" i="9" s="1"/>
  <c r="M247" i="9"/>
  <c r="L247" i="9"/>
  <c r="F247" i="9" s="1"/>
  <c r="B247" i="9" s="1"/>
  <c r="E247" i="9"/>
  <c r="M246" i="9"/>
  <c r="L246" i="9"/>
  <c r="F246" i="9" s="1"/>
  <c r="E246" i="9"/>
  <c r="M245" i="9"/>
  <c r="L245" i="9"/>
  <c r="F245" i="9"/>
  <c r="B245" i="9" s="1"/>
  <c r="E245" i="9"/>
  <c r="M244" i="9"/>
  <c r="L244" i="9"/>
  <c r="F244" i="9" s="1"/>
  <c r="E244" i="9"/>
  <c r="B244" i="9" s="1"/>
  <c r="M243" i="9"/>
  <c r="L243" i="9"/>
  <c r="F243" i="9" s="1"/>
  <c r="B243" i="9" s="1"/>
  <c r="E243" i="9"/>
  <c r="M242" i="9"/>
  <c r="L242" i="9"/>
  <c r="F242" i="9" s="1"/>
  <c r="E242" i="9"/>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B226" i="9" s="1"/>
  <c r="H225" i="9"/>
  <c r="G225" i="9"/>
  <c r="E225" i="9" s="1"/>
  <c r="B225" i="9" s="1"/>
  <c r="F225" i="9"/>
  <c r="M224" i="9"/>
  <c r="L224" i="9"/>
  <c r="F224" i="9" s="1"/>
  <c r="E224" i="9"/>
  <c r="B224" i="9" s="1"/>
  <c r="M223" i="9"/>
  <c r="L223" i="9"/>
  <c r="F223" i="9"/>
  <c r="E223" i="9"/>
  <c r="B223" i="9" s="1"/>
  <c r="M222" i="9"/>
  <c r="L222" i="9"/>
  <c r="E222" i="9"/>
  <c r="M221" i="9"/>
  <c r="L221" i="9"/>
  <c r="F221" i="9" s="1"/>
  <c r="B221" i="9" s="1"/>
  <c r="E221" i="9"/>
  <c r="M220" i="9"/>
  <c r="L220" i="9"/>
  <c r="E220" i="9"/>
  <c r="M219" i="9"/>
  <c r="L219" i="9"/>
  <c r="E219" i="9"/>
  <c r="M218" i="9"/>
  <c r="L218" i="9"/>
  <c r="E218" i="9"/>
  <c r="M217" i="9"/>
  <c r="L217" i="9"/>
  <c r="F217" i="9" s="1"/>
  <c r="B217" i="9" s="1"/>
  <c r="E217" i="9"/>
  <c r="M216" i="9"/>
  <c r="L216" i="9"/>
  <c r="F216" i="9" s="1"/>
  <c r="B216" i="9" s="1"/>
  <c r="E216" i="9"/>
  <c r="M215" i="9"/>
  <c r="L215" i="9"/>
  <c r="F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E82" i="9" s="1"/>
  <c r="B82" i="9" s="1"/>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G74" i="9"/>
  <c r="E74" i="9" s="1"/>
  <c r="B74" i="9" s="1"/>
  <c r="F74" i="9"/>
  <c r="H73" i="9"/>
  <c r="E73" i="9" s="1"/>
  <c r="B73" i="9" s="1"/>
  <c r="G73" i="9"/>
  <c r="F73" i="9"/>
  <c r="H72" i="9"/>
  <c r="G72" i="9"/>
  <c r="E72" i="9" s="1"/>
  <c r="B72" i="9" s="1"/>
  <c r="F72" i="9"/>
  <c r="H71" i="9"/>
  <c r="E71" i="9" s="1"/>
  <c r="B71" i="9" s="1"/>
  <c r="G71" i="9"/>
  <c r="F71" i="9"/>
  <c r="H70" i="9"/>
  <c r="G70" i="9"/>
  <c r="E70" i="9" s="1"/>
  <c r="B70" i="9" s="1"/>
  <c r="F70" i="9"/>
  <c r="H69" i="9"/>
  <c r="E69" i="9" s="1"/>
  <c r="B69" i="9" s="1"/>
  <c r="G69" i="9"/>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E53" i="9" s="1"/>
  <c r="B53" i="9" s="1"/>
  <c r="G53" i="9"/>
  <c r="F53" i="9"/>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B45" i="9" s="1"/>
  <c r="E45" i="9"/>
  <c r="H44" i="9"/>
  <c r="G44" i="9"/>
  <c r="E44" i="9" s="1"/>
  <c r="B44" i="9" s="1"/>
  <c r="F44" i="9"/>
  <c r="H43" i="9"/>
  <c r="G43" i="9"/>
  <c r="F43" i="9"/>
  <c r="H42" i="9"/>
  <c r="G42" i="9"/>
  <c r="F42" i="9"/>
  <c r="H41" i="9"/>
  <c r="G41" i="9"/>
  <c r="F41" i="9"/>
  <c r="E41" i="9"/>
  <c r="B41" i="9" s="1"/>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E26" i="9" s="1"/>
  <c r="B26" i="9" s="1"/>
  <c r="F26" i="9"/>
  <c r="H25" i="9"/>
  <c r="G25" i="9"/>
  <c r="E25" i="9" s="1"/>
  <c r="B25" i="9" s="1"/>
  <c r="F25" i="9"/>
  <c r="H24" i="9"/>
  <c r="G24" i="9"/>
  <c r="E24" i="9" s="1"/>
  <c r="B24" i="9" s="1"/>
  <c r="F24" i="9"/>
  <c r="H23" i="9"/>
  <c r="G23" i="9"/>
  <c r="E23" i="9" s="1"/>
  <c r="B23" i="9" s="1"/>
  <c r="F23" i="9"/>
  <c r="H22" i="9"/>
  <c r="E22" i="9" s="1"/>
  <c r="B22" i="9" s="1"/>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D22" i="7" s="1"/>
  <c r="E23" i="7"/>
  <c r="E22" i="7"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E417" i="4"/>
  <c r="E644" i="4" s="1"/>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D159" i="4"/>
  <c r="C155" i="1" s="1"/>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D134" i="4"/>
  <c r="E133" i="4"/>
  <c r="D129" i="1"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C1577" i="1"/>
  <c r="G1577" i="1" s="1"/>
  <c r="C1576" i="1"/>
  <c r="G1576" i="1" s="1"/>
  <c r="G1575" i="1"/>
  <c r="C1575" i="1"/>
  <c r="H1575" i="1" s="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H1564" i="1"/>
  <c r="C1564" i="1"/>
  <c r="G1564" i="1" s="1"/>
  <c r="G1563" i="1"/>
  <c r="C1563" i="1"/>
  <c r="H1563" i="1" s="1"/>
  <c r="H1562" i="1"/>
  <c r="C1562" i="1"/>
  <c r="G1562" i="1" s="1"/>
  <c r="H1561" i="1"/>
  <c r="G1561" i="1"/>
  <c r="C1561" i="1"/>
  <c r="C1560" i="1"/>
  <c r="G1560" i="1" s="1"/>
  <c r="G1559" i="1"/>
  <c r="C1559" i="1"/>
  <c r="H1559" i="1" s="1"/>
  <c r="C1558" i="1"/>
  <c r="G1558" i="1" s="1"/>
  <c r="H1557" i="1"/>
  <c r="G1557" i="1"/>
  <c r="C1557" i="1"/>
  <c r="C1556" i="1"/>
  <c r="G1555" i="1"/>
  <c r="C1555" i="1"/>
  <c r="H1555" i="1" s="1"/>
  <c r="C1554" i="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C1531" i="1"/>
  <c r="H1531" i="1" s="1"/>
  <c r="C1530" i="1"/>
  <c r="G1530" i="1" s="1"/>
  <c r="H1529" i="1"/>
  <c r="G1529" i="1"/>
  <c r="C1529" i="1"/>
  <c r="C1528" i="1"/>
  <c r="G1528" i="1" s="1"/>
  <c r="G1527" i="1"/>
  <c r="C1527" i="1"/>
  <c r="H1527" i="1" s="1"/>
  <c r="C1526" i="1"/>
  <c r="G1526" i="1" s="1"/>
  <c r="H1525" i="1"/>
  <c r="G1525" i="1"/>
  <c r="C1525" i="1"/>
  <c r="G1523" i="1"/>
  <c r="C1523" i="1"/>
  <c r="H1523" i="1" s="1"/>
  <c r="C1522" i="1"/>
  <c r="H1521" i="1"/>
  <c r="G1521" i="1"/>
  <c r="C1521" i="1"/>
  <c r="H1520" i="1"/>
  <c r="C1520" i="1"/>
  <c r="G1520" i="1" s="1"/>
  <c r="C1516" i="1"/>
  <c r="G1516" i="1" s="1"/>
  <c r="G1515" i="1"/>
  <c r="C1515" i="1"/>
  <c r="H1515" i="1" s="1"/>
  <c r="C1514" i="1"/>
  <c r="G1514" i="1" s="1"/>
  <c r="H1513" i="1"/>
  <c r="G1513" i="1"/>
  <c r="C1513" i="1"/>
  <c r="C1512" i="1"/>
  <c r="G1511" i="1"/>
  <c r="C1511" i="1"/>
  <c r="H1511" i="1" s="1"/>
  <c r="C1510" i="1"/>
  <c r="H1509" i="1"/>
  <c r="G1509" i="1"/>
  <c r="C1509" i="1"/>
  <c r="H1508" i="1"/>
  <c r="C1508" i="1"/>
  <c r="G1508" i="1" s="1"/>
  <c r="G1507" i="1"/>
  <c r="C1507" i="1"/>
  <c r="H1507" i="1" s="1"/>
  <c r="H1506" i="1"/>
  <c r="C1506" i="1"/>
  <c r="G1506" i="1" s="1"/>
  <c r="H1505" i="1"/>
  <c r="G1505" i="1"/>
  <c r="C1505" i="1"/>
  <c r="H1504" i="1"/>
  <c r="C1504" i="1"/>
  <c r="G1504" i="1" s="1"/>
  <c r="C1503" i="1"/>
  <c r="H1503" i="1" s="1"/>
  <c r="C1502" i="1"/>
  <c r="G1502" i="1" s="1"/>
  <c r="G1501" i="1"/>
  <c r="C1501" i="1"/>
  <c r="H1501" i="1" s="1"/>
  <c r="C1500" i="1"/>
  <c r="G1500" i="1" s="1"/>
  <c r="H1498" i="1"/>
  <c r="C1498" i="1"/>
  <c r="G1498" i="1" s="1"/>
  <c r="H1497" i="1"/>
  <c r="G1497" i="1"/>
  <c r="C1497" i="1"/>
  <c r="C1496" i="1"/>
  <c r="G1496" i="1" s="1"/>
  <c r="G1495" i="1"/>
  <c r="C1495" i="1"/>
  <c r="H1495" i="1" s="1"/>
  <c r="C1494" i="1"/>
  <c r="G1494" i="1" s="1"/>
  <c r="H1493" i="1"/>
  <c r="G1493" i="1"/>
  <c r="C1493" i="1"/>
  <c r="C1492" i="1"/>
  <c r="G1491" i="1"/>
  <c r="C1491" i="1"/>
  <c r="H1491" i="1" s="1"/>
  <c r="C1490" i="1"/>
  <c r="H1489" i="1"/>
  <c r="G1489" i="1"/>
  <c r="C1489" i="1"/>
  <c r="H1488" i="1"/>
  <c r="C1488" i="1"/>
  <c r="G1488" i="1" s="1"/>
  <c r="G1487" i="1"/>
  <c r="C1487" i="1"/>
  <c r="H1487" i="1" s="1"/>
  <c r="C1486" i="1"/>
  <c r="G1486" i="1" s="1"/>
  <c r="C1485" i="1"/>
  <c r="H1485" i="1" s="1"/>
  <c r="C1484" i="1"/>
  <c r="G1484" i="1" s="1"/>
  <c r="H1482" i="1"/>
  <c r="C1482" i="1"/>
  <c r="G1482" i="1" s="1"/>
  <c r="C1480" i="1"/>
  <c r="D1479" i="1"/>
  <c r="C1479" i="1"/>
  <c r="D1478" i="1"/>
  <c r="C1478" i="1"/>
  <c r="D1477" i="1"/>
  <c r="C1477" i="1"/>
  <c r="D1476" i="1"/>
  <c r="C1476" i="1"/>
  <c r="G1476" i="1" s="1"/>
  <c r="C1475" i="1"/>
  <c r="D1474" i="1"/>
  <c r="C1474" i="1"/>
  <c r="G1474" i="1" s="1"/>
  <c r="D1473" i="1"/>
  <c r="C1473" i="1"/>
  <c r="G1473" i="1" s="1"/>
  <c r="G1472" i="1"/>
  <c r="D1472" i="1"/>
  <c r="C1472" i="1"/>
  <c r="G1471" i="1"/>
  <c r="D1471" i="1"/>
  <c r="C1471" i="1"/>
  <c r="D1470" i="1"/>
  <c r="C1470" i="1"/>
  <c r="C1469" i="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H1461" i="1" s="1"/>
  <c r="D1460" i="1"/>
  <c r="C1460" i="1"/>
  <c r="G1460" i="1" s="1"/>
  <c r="G1459" i="1"/>
  <c r="D1459" i="1"/>
  <c r="C1459" i="1"/>
  <c r="G1458" i="1"/>
  <c r="D1458" i="1"/>
  <c r="C1458" i="1"/>
  <c r="D1457" i="1"/>
  <c r="C1457" i="1"/>
  <c r="G1457" i="1" s="1"/>
  <c r="D1456" i="1"/>
  <c r="C1456" i="1"/>
  <c r="G1456" i="1" s="1"/>
  <c r="G1455" i="1"/>
  <c r="D1455" i="1"/>
  <c r="C1455" i="1"/>
  <c r="D1454" i="1"/>
  <c r="C1454" i="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4" i="1"/>
  <c r="D1444" i="1"/>
  <c r="H1444" i="1" s="1"/>
  <c r="C1444" i="1"/>
  <c r="J1443" i="1"/>
  <c r="D1443" i="1"/>
  <c r="H1443" i="1" s="1"/>
  <c r="C1443" i="1"/>
  <c r="J1442" i="1"/>
  <c r="D1442" i="1"/>
  <c r="H1442" i="1" s="1"/>
  <c r="C1442" i="1"/>
  <c r="J1441" i="1"/>
  <c r="D1441" i="1"/>
  <c r="G1441" i="1" s="1"/>
  <c r="C1441" i="1"/>
  <c r="J1440" i="1"/>
  <c r="D1440" i="1"/>
  <c r="H1440" i="1" s="1"/>
  <c r="C1440" i="1"/>
  <c r="J1439" i="1"/>
  <c r="D1439" i="1"/>
  <c r="G1439" i="1" s="1"/>
  <c r="C1439" i="1"/>
  <c r="H1438" i="1"/>
  <c r="D1438" i="1"/>
  <c r="G1438" i="1" s="1"/>
  <c r="C1438" i="1"/>
  <c r="D1437" i="1"/>
  <c r="D1436" i="1"/>
  <c r="H1434" i="1"/>
  <c r="D1434" i="1"/>
  <c r="C1434" i="1"/>
  <c r="G1434" i="1" s="1"/>
  <c r="D1433" i="1"/>
  <c r="C1433" i="1"/>
  <c r="H1433" i="1" s="1"/>
  <c r="D1432" i="1"/>
  <c r="C1432" i="1"/>
  <c r="G1432" i="1" s="1"/>
  <c r="D1431" i="1"/>
  <c r="H1431" i="1" s="1"/>
  <c r="C1431" i="1"/>
  <c r="H1430" i="1"/>
  <c r="D1430" i="1"/>
  <c r="C1430" i="1"/>
  <c r="G1430" i="1" s="1"/>
  <c r="D1429" i="1"/>
  <c r="C1429" i="1"/>
  <c r="H1429" i="1" s="1"/>
  <c r="D1428" i="1"/>
  <c r="C1428" i="1"/>
  <c r="G1428" i="1" s="1"/>
  <c r="D1427" i="1"/>
  <c r="H1427" i="1" s="1"/>
  <c r="C1427" i="1"/>
  <c r="H1426" i="1"/>
  <c r="D1426" i="1"/>
  <c r="C1426" i="1"/>
  <c r="G1426" i="1" s="1"/>
  <c r="D1425" i="1"/>
  <c r="C1425" i="1"/>
  <c r="H1425" i="1" s="1"/>
  <c r="D1424" i="1"/>
  <c r="C1424" i="1"/>
  <c r="G1424" i="1" s="1"/>
  <c r="D1423" i="1"/>
  <c r="H1423" i="1" s="1"/>
  <c r="C1423" i="1"/>
  <c r="H1422" i="1"/>
  <c r="D1422" i="1"/>
  <c r="C1422" i="1"/>
  <c r="G1422" i="1" s="1"/>
  <c r="D1421" i="1"/>
  <c r="C1421" i="1"/>
  <c r="H1421" i="1" s="1"/>
  <c r="D1420" i="1"/>
  <c r="C1420" i="1"/>
  <c r="G1420" i="1" s="1"/>
  <c r="D1419" i="1"/>
  <c r="H1419" i="1" s="1"/>
  <c r="C1419" i="1"/>
  <c r="H1418" i="1"/>
  <c r="D1418" i="1"/>
  <c r="C1418" i="1"/>
  <c r="G1418" i="1" s="1"/>
  <c r="D1417" i="1"/>
  <c r="C1417" i="1"/>
  <c r="H1417" i="1" s="1"/>
  <c r="D1416" i="1"/>
  <c r="C1416" i="1"/>
  <c r="G1416" i="1" s="1"/>
  <c r="D1415" i="1"/>
  <c r="H1415" i="1" s="1"/>
  <c r="C1415" i="1"/>
  <c r="H1414" i="1"/>
  <c r="D1414" i="1"/>
  <c r="C1414" i="1"/>
  <c r="G1414" i="1" s="1"/>
  <c r="D1413" i="1"/>
  <c r="C1413" i="1"/>
  <c r="H1413" i="1" s="1"/>
  <c r="D1412" i="1"/>
  <c r="C1412" i="1"/>
  <c r="G1412" i="1" s="1"/>
  <c r="D1411" i="1"/>
  <c r="H1411" i="1" s="1"/>
  <c r="C1411" i="1"/>
  <c r="H1410" i="1"/>
  <c r="D1410" i="1"/>
  <c r="C1410" i="1"/>
  <c r="G1410" i="1" s="1"/>
  <c r="D1409" i="1"/>
  <c r="C1409" i="1"/>
  <c r="H1409" i="1" s="1"/>
  <c r="D1407" i="1"/>
  <c r="H1407" i="1" s="1"/>
  <c r="C1407" i="1"/>
  <c r="H1406" i="1"/>
  <c r="D1406" i="1"/>
  <c r="C1406" i="1"/>
  <c r="G1406" i="1" s="1"/>
  <c r="D1405" i="1"/>
  <c r="C1405" i="1"/>
  <c r="H1405" i="1" s="1"/>
  <c r="D1404" i="1"/>
  <c r="C1404" i="1"/>
  <c r="G1404" i="1" s="1"/>
  <c r="D1403" i="1"/>
  <c r="H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D1290" i="1"/>
  <c r="G1290" i="1" s="1"/>
  <c r="C1290" i="1"/>
  <c r="H1289" i="1"/>
  <c r="D1289" i="1"/>
  <c r="G1289" i="1" s="1"/>
  <c r="C1289" i="1"/>
  <c r="D1288" i="1"/>
  <c r="G1288" i="1" s="1"/>
  <c r="C1288" i="1"/>
  <c r="H1287" i="1"/>
  <c r="D1287" i="1"/>
  <c r="G1287" i="1" s="1"/>
  <c r="C1287" i="1"/>
  <c r="D1286" i="1"/>
  <c r="G1286" i="1" s="1"/>
  <c r="C1286" i="1"/>
  <c r="H1285" i="1"/>
  <c r="D1285" i="1"/>
  <c r="G1285" i="1" s="1"/>
  <c r="C1285" i="1"/>
  <c r="D1284" i="1"/>
  <c r="G1284" i="1" s="1"/>
  <c r="C1284" i="1"/>
  <c r="H1283" i="1"/>
  <c r="D1283" i="1"/>
  <c r="G1283" i="1" s="1"/>
  <c r="C1283" i="1"/>
  <c r="D1282" i="1"/>
  <c r="G1282" i="1" s="1"/>
  <c r="C1282" i="1"/>
  <c r="H1281" i="1"/>
  <c r="D1281" i="1"/>
  <c r="G1281" i="1" s="1"/>
  <c r="C1281" i="1"/>
  <c r="D1280" i="1"/>
  <c r="G1280" i="1" s="1"/>
  <c r="C1280" i="1"/>
  <c r="H1279" i="1"/>
  <c r="D1279" i="1"/>
  <c r="G1279" i="1" s="1"/>
  <c r="C1279" i="1"/>
  <c r="D1278" i="1"/>
  <c r="G1278" i="1" s="1"/>
  <c r="C1278" i="1"/>
  <c r="H1277" i="1"/>
  <c r="D1277" i="1"/>
  <c r="G1277" i="1" s="1"/>
  <c r="C1277" i="1"/>
  <c r="G1276" i="1"/>
  <c r="D1276" i="1"/>
  <c r="H1276" i="1" s="1"/>
  <c r="C1276" i="1"/>
  <c r="G1275" i="1"/>
  <c r="D1275" i="1"/>
  <c r="H1275" i="1" s="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D1221" i="1"/>
  <c r="H1221" i="1" s="1"/>
  <c r="C1221" i="1"/>
  <c r="D1220" i="1"/>
  <c r="H1220" i="1" s="1"/>
  <c r="C1220" i="1"/>
  <c r="D1219" i="1"/>
  <c r="H1219" i="1" s="1"/>
  <c r="C1219" i="1"/>
  <c r="D1218" i="1"/>
  <c r="H1218" i="1" s="1"/>
  <c r="C1218" i="1"/>
  <c r="D1217" i="1"/>
  <c r="H1217" i="1" s="1"/>
  <c r="C1217" i="1"/>
  <c r="D1216" i="1"/>
  <c r="H1216" i="1" s="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D715" i="1"/>
  <c r="H715" i="1" s="1"/>
  <c r="C715" i="1"/>
  <c r="H714" i="1"/>
  <c r="G714" i="1"/>
  <c r="D714" i="1"/>
  <c r="C714" i="1"/>
  <c r="D713" i="1"/>
  <c r="H713" i="1" s="1"/>
  <c r="C713" i="1"/>
  <c r="G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C653" i="1"/>
  <c r="H653" i="1" s="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4" i="1"/>
  <c r="G644" i="1" s="1"/>
  <c r="C644" i="1"/>
  <c r="H644" i="1" s="1"/>
  <c r="D643" i="1"/>
  <c r="C643"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2" i="1"/>
  <c r="D412" i="1"/>
  <c r="C412" i="1"/>
  <c r="G412" i="1" s="1"/>
  <c r="H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G290" i="1" s="1"/>
  <c r="H289" i="1"/>
  <c r="G289" i="1"/>
  <c r="D289" i="1"/>
  <c r="C289" i="1"/>
  <c r="D288" i="1"/>
  <c r="H288" i="1" s="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D207" i="1"/>
  <c r="G207" i="1" s="1"/>
  <c r="C207"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G191" i="1" s="1"/>
  <c r="C191" i="1"/>
  <c r="H190" i="1"/>
  <c r="D190" i="1"/>
  <c r="G190" i="1" s="1"/>
  <c r="C190" i="1"/>
  <c r="H189" i="1"/>
  <c r="D189" i="1"/>
  <c r="G189" i="1" s="1"/>
  <c r="C189" i="1"/>
  <c r="H188" i="1"/>
  <c r="D188" i="1"/>
  <c r="G188" i="1" s="1"/>
  <c r="C188" i="1"/>
  <c r="D187" i="1"/>
  <c r="H187" i="1" s="1"/>
  <c r="C187" i="1"/>
  <c r="D186" i="1"/>
  <c r="G186" i="1" s="1"/>
  <c r="C186" i="1"/>
  <c r="H185" i="1"/>
  <c r="D185" i="1"/>
  <c r="G185" i="1" s="1"/>
  <c r="C185" i="1"/>
  <c r="D184" i="1"/>
  <c r="G184" i="1" s="1"/>
  <c r="C184" i="1"/>
  <c r="H183" i="1"/>
  <c r="D183" i="1"/>
  <c r="G183" i="1" s="1"/>
  <c r="C183" i="1"/>
  <c r="H182" i="1"/>
  <c r="D182" i="1"/>
  <c r="G182" i="1" s="1"/>
  <c r="C182" i="1"/>
  <c r="D181" i="1"/>
  <c r="C181" i="1"/>
  <c r="D180" i="1"/>
  <c r="C180" i="1"/>
  <c r="H180" i="1" s="1"/>
  <c r="H179" i="1"/>
  <c r="D179" i="1"/>
  <c r="G179" i="1" s="1"/>
  <c r="C179" i="1"/>
  <c r="H178" i="1"/>
  <c r="D178" i="1"/>
  <c r="G178" i="1" s="1"/>
  <c r="C178" i="1"/>
  <c r="D177" i="1"/>
  <c r="C177" i="1"/>
  <c r="H177" i="1" s="1"/>
  <c r="H176" i="1"/>
  <c r="D176" i="1"/>
  <c r="G176" i="1" s="1"/>
  <c r="C176" i="1"/>
  <c r="H175" i="1"/>
  <c r="D175" i="1"/>
  <c r="G175" i="1" s="1"/>
  <c r="C175" i="1"/>
  <c r="D174" i="1"/>
  <c r="C174" i="1"/>
  <c r="H174" i="1" s="1"/>
  <c r="D173" i="1"/>
  <c r="C173" i="1"/>
  <c r="H172" i="1"/>
  <c r="D172" i="1"/>
  <c r="C172" i="1"/>
  <c r="H171" i="1"/>
  <c r="D171" i="1"/>
  <c r="G171" i="1" s="1"/>
  <c r="C171" i="1"/>
  <c r="D170" i="1"/>
  <c r="C170" i="1"/>
  <c r="D169" i="1"/>
  <c r="C169" i="1"/>
  <c r="H169" i="1" s="1"/>
  <c r="H168" i="1"/>
  <c r="D168" i="1"/>
  <c r="G168" i="1" s="1"/>
  <c r="C168" i="1"/>
  <c r="D167" i="1"/>
  <c r="G167" i="1" s="1"/>
  <c r="C167" i="1"/>
  <c r="H167" i="1" s="1"/>
  <c r="H166" i="1"/>
  <c r="D166" i="1"/>
  <c r="G166" i="1" s="1"/>
  <c r="C166" i="1"/>
  <c r="D165" i="1"/>
  <c r="C165" i="1"/>
  <c r="D164" i="1"/>
  <c r="C164" i="1"/>
  <c r="H164" i="1" s="1"/>
  <c r="D163" i="1"/>
  <c r="H163" i="1" s="1"/>
  <c r="C163" i="1"/>
  <c r="H162" i="1"/>
  <c r="D162" i="1"/>
  <c r="G162" i="1" s="1"/>
  <c r="C162" i="1"/>
  <c r="D161" i="1"/>
  <c r="G161" i="1" s="1"/>
  <c r="C161" i="1"/>
  <c r="C160" i="1"/>
  <c r="H158" i="1"/>
  <c r="D158" i="1"/>
  <c r="G158" i="1" s="1"/>
  <c r="C158" i="1"/>
  <c r="D157" i="1"/>
  <c r="C157" i="1"/>
  <c r="H157" i="1" s="1"/>
  <c r="H156" i="1"/>
  <c r="D156" i="1"/>
  <c r="G156" i="1" s="1"/>
  <c r="C156" i="1"/>
  <c r="D155" i="1"/>
  <c r="D154" i="1"/>
  <c r="C154" i="1"/>
  <c r="H154" i="1" s="1"/>
  <c r="H153" i="1"/>
  <c r="D153" i="1"/>
  <c r="G153" i="1" s="1"/>
  <c r="C153" i="1"/>
  <c r="H152" i="1"/>
  <c r="D152" i="1"/>
  <c r="G152" i="1" s="1"/>
  <c r="C152" i="1"/>
  <c r="H151" i="1"/>
  <c r="D151" i="1"/>
  <c r="G151" i="1" s="1"/>
  <c r="C151" i="1"/>
  <c r="H150" i="1"/>
  <c r="D150" i="1"/>
  <c r="C150"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D134" i="1"/>
  <c r="G134" i="1" s="1"/>
  <c r="C134" i="1"/>
  <c r="H133" i="1"/>
  <c r="D133" i="1"/>
  <c r="G133" i="1" s="1"/>
  <c r="C133" i="1"/>
  <c r="H132" i="1"/>
  <c r="D132" i="1"/>
  <c r="G132" i="1" s="1"/>
  <c r="C132" i="1"/>
  <c r="H131" i="1"/>
  <c r="D131" i="1"/>
  <c r="G131" i="1" s="1"/>
  <c r="C131" i="1"/>
  <c r="D130" i="1"/>
  <c r="C130" i="1"/>
  <c r="H130" i="1" s="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D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3" i="1" s="1"/>
  <c r="H112" i="1"/>
  <c r="D112" i="1"/>
  <c r="G112" i="1" s="1"/>
  <c r="C112" i="1"/>
  <c r="H111" i="1"/>
  <c r="D111" i="1"/>
  <c r="G111" i="1" s="1"/>
  <c r="C111" i="1"/>
  <c r="H110" i="1"/>
  <c r="D110" i="1"/>
  <c r="G110" i="1" s="1"/>
  <c r="C110" i="1"/>
  <c r="H109" i="1"/>
  <c r="D109" i="1"/>
  <c r="G109" i="1" s="1"/>
  <c r="C109" i="1"/>
  <c r="D108" i="1"/>
  <c r="C108" i="1"/>
  <c r="H108" i="1" s="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D55" i="1"/>
  <c r="C55" i="1"/>
  <c r="H55" i="1" s="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65" i="1" l="1"/>
  <c r="E50" i="4"/>
  <c r="D46" i="1" s="1"/>
  <c r="G715" i="1"/>
  <c r="H643" i="1"/>
  <c r="F652" i="4"/>
  <c r="H290" i="1"/>
  <c r="H413" i="1"/>
  <c r="G413" i="1"/>
  <c r="F418" i="4"/>
  <c r="G411" i="1"/>
  <c r="G1531" i="1"/>
  <c r="H1530" i="1"/>
  <c r="G1503" i="1"/>
  <c r="H1499" i="1"/>
  <c r="G1499" i="1"/>
  <c r="H1502" i="1"/>
  <c r="H1486" i="1"/>
  <c r="G1485" i="1"/>
  <c r="C1483" i="1"/>
  <c r="H1483" i="1" s="1"/>
  <c r="H1481" i="1"/>
  <c r="G1481" i="1"/>
  <c r="H1484" i="1"/>
  <c r="E284" i="9"/>
  <c r="B284" i="9" s="1"/>
  <c r="G364" i="1"/>
  <c r="G371" i="1"/>
  <c r="H207" i="1"/>
  <c r="H191" i="1"/>
  <c r="H186" i="1"/>
  <c r="F188" i="4"/>
  <c r="H184" i="1"/>
  <c r="F222" i="9"/>
  <c r="F220" i="9"/>
  <c r="B220" i="9" s="1"/>
  <c r="H181" i="1"/>
  <c r="E43" i="9"/>
  <c r="B43" i="9" s="1"/>
  <c r="F219" i="9"/>
  <c r="B219" i="9" s="1"/>
  <c r="E42" i="9"/>
  <c r="B42" i="9" s="1"/>
  <c r="F218" i="9"/>
  <c r="F177" i="4"/>
  <c r="H173" i="1"/>
  <c r="H170" i="1"/>
  <c r="F169" i="4"/>
  <c r="H165" i="1"/>
  <c r="H161" i="1"/>
  <c r="D160" i="1"/>
  <c r="G160" i="1" s="1"/>
  <c r="H155" i="1"/>
  <c r="D149" i="1"/>
  <c r="F134" i="4"/>
  <c r="H64" i="1"/>
  <c r="G703" i="1"/>
  <c r="B214" i="9"/>
  <c r="G653" i="1"/>
  <c r="G649" i="1"/>
  <c r="G643" i="1"/>
  <c r="C645" i="1"/>
  <c r="H642" i="1"/>
  <c r="H645" i="1"/>
  <c r="H649" i="1"/>
  <c r="G647" i="1"/>
  <c r="G642" i="1"/>
  <c r="G645" i="1"/>
  <c r="G169" i="1"/>
  <c r="C206" i="1"/>
  <c r="H206" i="1" s="1"/>
  <c r="G206" i="1"/>
  <c r="G187" i="1"/>
  <c r="G181" i="1"/>
  <c r="G180" i="1"/>
  <c r="B218" i="9"/>
  <c r="G177" i="1"/>
  <c r="G174" i="1"/>
  <c r="G173" i="1"/>
  <c r="G172" i="1"/>
  <c r="G170" i="1"/>
  <c r="G165" i="1"/>
  <c r="G164" i="1"/>
  <c r="G163" i="1"/>
  <c r="G155" i="1"/>
  <c r="D152" i="4"/>
  <c r="C148" i="1" s="1"/>
  <c r="H148" i="1" s="1"/>
  <c r="G157" i="1"/>
  <c r="F159" i="4"/>
  <c r="G154" i="1"/>
  <c r="G148" i="1"/>
  <c r="F153" i="4"/>
  <c r="C149" i="1"/>
  <c r="H149" i="1" s="1"/>
  <c r="G150" i="1"/>
  <c r="G130" i="1"/>
  <c r="D133" i="4"/>
  <c r="G108" i="1"/>
  <c r="G55" i="1"/>
  <c r="H216" i="1"/>
  <c r="G1223" i="1"/>
  <c r="G1224" i="1"/>
  <c r="G1225" i="1"/>
  <c r="G1226" i="1"/>
  <c r="G1227" i="1"/>
  <c r="G1228" i="1"/>
  <c r="G1229" i="1"/>
  <c r="G1230" i="1"/>
  <c r="G1231" i="1"/>
  <c r="G1232" i="1"/>
  <c r="G1233" i="1"/>
  <c r="G1234" i="1"/>
  <c r="H1280" i="1"/>
  <c r="H1284" i="1"/>
  <c r="H1288" i="1"/>
  <c r="G1216" i="1"/>
  <c r="G1217" i="1"/>
  <c r="G1218" i="1"/>
  <c r="G1219" i="1"/>
  <c r="G1220" i="1"/>
  <c r="G1221" i="1"/>
  <c r="I1457" i="1"/>
  <c r="I1474" i="1"/>
  <c r="H1278" i="1"/>
  <c r="H1282" i="1"/>
  <c r="H1286" i="1"/>
  <c r="H1290" i="1"/>
  <c r="I1456" i="1"/>
  <c r="I1462" i="1"/>
  <c r="G1403" i="1"/>
  <c r="G1407" i="1"/>
  <c r="G1411" i="1"/>
  <c r="G1415" i="1"/>
  <c r="G1419" i="1"/>
  <c r="G1423" i="1"/>
  <c r="G1427" i="1"/>
  <c r="G1431" i="1"/>
  <c r="J1455" i="1"/>
  <c r="H1455" i="1"/>
  <c r="I1455" i="1" s="1"/>
  <c r="J1459" i="1"/>
  <c r="H1459" i="1"/>
  <c r="G1461" i="1"/>
  <c r="J1472" i="1"/>
  <c r="H1472" i="1"/>
  <c r="G1480" i="1"/>
  <c r="H1480" i="1"/>
  <c r="G1512" i="1"/>
  <c r="H1512" i="1"/>
  <c r="H1404" i="1"/>
  <c r="H1412" i="1"/>
  <c r="H1416" i="1"/>
  <c r="H1420" i="1"/>
  <c r="H1424" i="1"/>
  <c r="H1428" i="1"/>
  <c r="H1432" i="1"/>
  <c r="G1453" i="1"/>
  <c r="H1458" i="1"/>
  <c r="J1458" i="1"/>
  <c r="H1471" i="1"/>
  <c r="I1471" i="1" s="1"/>
  <c r="J1471" i="1"/>
  <c r="J1479" i="1"/>
  <c r="H1479" i="1"/>
  <c r="G1479" i="1"/>
  <c r="I1479" i="1" s="1"/>
  <c r="G1492" i="1"/>
  <c r="H1492" i="1"/>
  <c r="G1510" i="1"/>
  <c r="H1510" i="1"/>
  <c r="G1540" i="1"/>
  <c r="H1540" i="1"/>
  <c r="G1556" i="1"/>
  <c r="H1556" i="1"/>
  <c r="G1572" i="1"/>
  <c r="H1572" i="1"/>
  <c r="G1405" i="1"/>
  <c r="G1409" i="1"/>
  <c r="G1413" i="1"/>
  <c r="G1417" i="1"/>
  <c r="G1421" i="1"/>
  <c r="G1425" i="1"/>
  <c r="G1429" i="1"/>
  <c r="G1433" i="1"/>
  <c r="H1439" i="1"/>
  <c r="I1439" i="1" s="1"/>
  <c r="H1441" i="1"/>
  <c r="I1441" i="1" s="1"/>
  <c r="H1454" i="1"/>
  <c r="G1454" i="1"/>
  <c r="J1457" i="1"/>
  <c r="H1457" i="1"/>
  <c r="I1459" i="1"/>
  <c r="I1472" i="1"/>
  <c r="J1474" i="1"/>
  <c r="H1474" i="1"/>
  <c r="H1478" i="1"/>
  <c r="J1478" i="1"/>
  <c r="G1478" i="1"/>
  <c r="G1490" i="1"/>
  <c r="H1490" i="1"/>
  <c r="G1522" i="1"/>
  <c r="H1522" i="1"/>
  <c r="G1538" i="1"/>
  <c r="H1538" i="1"/>
  <c r="G1554" i="1"/>
  <c r="H1554" i="1"/>
  <c r="G1570" i="1"/>
  <c r="H1570"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56" i="1"/>
  <c r="J1456" i="1"/>
  <c r="I1458" i="1"/>
  <c r="H1460" i="1"/>
  <c r="I1460" i="1" s="1"/>
  <c r="J1460" i="1"/>
  <c r="H1470" i="1"/>
  <c r="G1470" i="1"/>
  <c r="H1473" i="1"/>
  <c r="I1473" i="1" s="1"/>
  <c r="J1473" i="1"/>
  <c r="H1476" i="1"/>
  <c r="I1476" i="1" s="1"/>
  <c r="J1476" i="1"/>
  <c r="J1477" i="1"/>
  <c r="H1477" i="1"/>
  <c r="G1477" i="1"/>
  <c r="I1477" i="1" s="1"/>
  <c r="G1440" i="1"/>
  <c r="I1440" i="1" s="1"/>
  <c r="G1442" i="1"/>
  <c r="I1442" i="1" s="1"/>
  <c r="G1443" i="1"/>
  <c r="I1443" i="1" s="1"/>
  <c r="G1444" i="1"/>
  <c r="I1444" i="1" s="1"/>
  <c r="J1445" i="1"/>
  <c r="J1462" i="1"/>
  <c r="H1462" i="1"/>
  <c r="H1463" i="1"/>
  <c r="I1463" i="1" s="1"/>
  <c r="J1463" i="1"/>
  <c r="J1464" i="1"/>
  <c r="H1464" i="1"/>
  <c r="I1464" i="1" s="1"/>
  <c r="H1465" i="1"/>
  <c r="I1465" i="1" s="1"/>
  <c r="J1465" i="1"/>
  <c r="J1466" i="1"/>
  <c r="H1466" i="1"/>
  <c r="I1466" i="1" s="1"/>
  <c r="H1467" i="1"/>
  <c r="I1467" i="1" s="1"/>
  <c r="J1467" i="1"/>
  <c r="J1468" i="1"/>
  <c r="H1468" i="1"/>
  <c r="I1468" i="1" s="1"/>
  <c r="H1469" i="1"/>
  <c r="H1494" i="1"/>
  <c r="H1496" i="1"/>
  <c r="H1500" i="1"/>
  <c r="H1514" i="1"/>
  <c r="H1516" i="1"/>
  <c r="H1526" i="1"/>
  <c r="H1528" i="1"/>
  <c r="H1542" i="1"/>
  <c r="H1544" i="1"/>
  <c r="H1558" i="1"/>
  <c r="H1560" i="1"/>
  <c r="H1574" i="1"/>
  <c r="H1576" i="1"/>
  <c r="E7" i="4"/>
  <c r="D196" i="4"/>
  <c r="D263" i="4"/>
  <c r="F268" i="4"/>
  <c r="F345" i="4"/>
  <c r="D344" i="4"/>
  <c r="F397" i="4"/>
  <c r="D396" i="4"/>
  <c r="F516" i="4"/>
  <c r="D515" i="4"/>
  <c r="F79" i="5"/>
  <c r="D78" i="5"/>
  <c r="I24" i="3"/>
  <c r="C1519" i="1"/>
  <c r="D124" i="4"/>
  <c r="E151" i="4"/>
  <c r="E298" i="4"/>
  <c r="E350" i="4"/>
  <c r="D643" i="4"/>
  <c r="F422" i="4"/>
  <c r="D421" i="4"/>
  <c r="E515" i="4"/>
  <c r="D509" i="1" s="1"/>
  <c r="F529" i="4"/>
  <c r="I31" i="3"/>
  <c r="D1469" i="1"/>
  <c r="G1469" i="1" s="1"/>
  <c r="I32" i="3"/>
  <c r="D1475" i="1"/>
  <c r="H1475" i="1" s="1"/>
  <c r="F164" i="4"/>
  <c r="D163" i="4"/>
  <c r="E420" i="4"/>
  <c r="I20" i="3"/>
  <c r="G292" i="9"/>
  <c r="E292" i="9" s="1"/>
  <c r="B292" i="9" s="1"/>
  <c r="F206" i="5"/>
  <c r="E35" i="6"/>
  <c r="F115" i="6"/>
  <c r="D114" i="6"/>
  <c r="D5" i="7"/>
  <c r="C1437" i="1"/>
  <c r="F8" i="4"/>
  <c r="D7" i="4"/>
  <c r="F140" i="4"/>
  <c r="D139" i="4"/>
  <c r="H20" i="9"/>
  <c r="G20" i="9"/>
  <c r="F152" i="4"/>
  <c r="F299" i="4"/>
  <c r="D298" i="4"/>
  <c r="F351" i="4"/>
  <c r="D644" i="4"/>
  <c r="F417" i="4"/>
  <c r="D459" i="4"/>
  <c r="F466" i="4"/>
  <c r="F581" i="4"/>
  <c r="D580" i="4"/>
  <c r="G1445" i="1"/>
  <c r="F568" i="4"/>
  <c r="D567" i="4"/>
  <c r="F626" i="4"/>
  <c r="D625" i="4"/>
  <c r="G289" i="9"/>
  <c r="F177" i="5"/>
  <c r="D176" i="5"/>
  <c r="H289" i="9"/>
  <c r="E176" i="5"/>
  <c r="F90" i="6"/>
  <c r="D89" i="6"/>
  <c r="E114" i="6"/>
  <c r="E141" i="6" s="1"/>
  <c r="D42" i="8"/>
  <c r="D49" i="8"/>
  <c r="C1524" i="1" s="1"/>
  <c r="D50" i="4"/>
  <c r="D82" i="4"/>
  <c r="D106" i="4"/>
  <c r="D224" i="4"/>
  <c r="D252" i="4"/>
  <c r="D311" i="4"/>
  <c r="D363" i="4"/>
  <c r="D472" i="4"/>
  <c r="D484" i="4"/>
  <c r="G142" i="9"/>
  <c r="E142" i="9" s="1"/>
  <c r="B142" i="9" s="1"/>
  <c r="F603" i="4"/>
  <c r="D12" i="5"/>
  <c r="G286" i="9"/>
  <c r="E286" i="9" s="1"/>
  <c r="B286" i="9" s="1"/>
  <c r="F88" i="5"/>
  <c r="D87" i="5"/>
  <c r="E146" i="5"/>
  <c r="D1124" i="1" s="1"/>
  <c r="G287" i="9"/>
  <c r="E287" i="9" s="1"/>
  <c r="B287" i="9" s="1"/>
  <c r="D146" i="5"/>
  <c r="F149" i="5"/>
  <c r="F191" i="5"/>
  <c r="D190" i="5"/>
  <c r="F239" i="5"/>
  <c r="D238" i="5"/>
  <c r="F259" i="5"/>
  <c r="D258" i="5"/>
  <c r="F416" i="4"/>
  <c r="E567" i="4"/>
  <c r="D561" i="1" s="1"/>
  <c r="D593" i="4"/>
  <c r="D245" i="5"/>
  <c r="F250" i="5"/>
  <c r="F6" i="6"/>
  <c r="D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5" i="9"/>
  <c r="E175" i="9" s="1"/>
  <c r="B175" i="9" s="1"/>
  <c r="G171" i="9"/>
  <c r="E171" i="9" s="1"/>
  <c r="B171" i="9" s="1"/>
  <c r="G164" i="9"/>
  <c r="G163" i="9"/>
  <c r="E163" i="9" s="1"/>
  <c r="B163" i="9" s="1"/>
  <c r="G162" i="9"/>
  <c r="E162" i="9" s="1"/>
  <c r="B162" i="9" s="1"/>
  <c r="G161" i="9"/>
  <c r="E161" i="9" s="1"/>
  <c r="B161" i="9" s="1"/>
  <c r="G160" i="9"/>
  <c r="E160" i="9" s="1"/>
  <c r="B160" i="9" s="1"/>
  <c r="G176" i="9"/>
  <c r="E176" i="9" s="1"/>
  <c r="B176" i="9" s="1"/>
  <c r="G172" i="9"/>
  <c r="E172" i="9" s="1"/>
  <c r="B172" i="9" s="1"/>
  <c r="G173" i="9"/>
  <c r="E173" i="9" s="1"/>
  <c r="B173" i="9" s="1"/>
  <c r="G169" i="9"/>
  <c r="E169" i="9" s="1"/>
  <c r="B169" i="9" s="1"/>
  <c r="G168" i="9"/>
  <c r="E168" i="9" s="1"/>
  <c r="B168" i="9" s="1"/>
  <c r="G167" i="9"/>
  <c r="E167" i="9" s="1"/>
  <c r="B167" i="9" s="1"/>
  <c r="G166" i="9"/>
  <c r="E166" i="9" s="1"/>
  <c r="B166" i="9" s="1"/>
  <c r="H165" i="9"/>
  <c r="G174" i="9"/>
  <c r="E174" i="9" s="1"/>
  <c r="B174" i="9" s="1"/>
  <c r="G170" i="9"/>
  <c r="E170" i="9" s="1"/>
  <c r="B170" i="9" s="1"/>
  <c r="G165" i="9"/>
  <c r="E165" i="9" s="1"/>
  <c r="B165" i="9" s="1"/>
  <c r="H164" i="9"/>
  <c r="I10" i="9"/>
  <c r="E87" i="5"/>
  <c r="D1065" i="1" s="1"/>
  <c r="B242" i="9"/>
  <c r="B222" i="9"/>
  <c r="B240" i="9"/>
  <c r="B246" i="9"/>
  <c r="B238" i="9"/>
  <c r="G1483" i="1" l="1"/>
  <c r="H160" i="1"/>
  <c r="B191" i="9"/>
  <c r="F212" i="9"/>
  <c r="B212" i="9" s="1"/>
  <c r="E20" i="9"/>
  <c r="B20" i="9" s="1"/>
  <c r="G149" i="1"/>
  <c r="F133" i="4"/>
  <c r="C129" i="1"/>
  <c r="I28" i="3"/>
  <c r="D1435" i="1"/>
  <c r="F263" i="4"/>
  <c r="C259" i="1"/>
  <c r="F245" i="5"/>
  <c r="C1222" i="1"/>
  <c r="F146" i="5"/>
  <c r="C1124" i="1"/>
  <c r="F363" i="4"/>
  <c r="C358" i="1"/>
  <c r="F106" i="4"/>
  <c r="C102" i="1"/>
  <c r="G1524" i="1"/>
  <c r="H1524" i="1"/>
  <c r="F89" i="6"/>
  <c r="C1383" i="1"/>
  <c r="F176" i="5"/>
  <c r="H22" i="3"/>
  <c r="C1153" i="1"/>
  <c r="F580" i="4"/>
  <c r="C574" i="1"/>
  <c r="F298" i="4"/>
  <c r="C293" i="1"/>
  <c r="F7" i="4"/>
  <c r="D6" i="4"/>
  <c r="C3" i="1"/>
  <c r="F114" i="6"/>
  <c r="H27" i="3"/>
  <c r="C1408" i="1"/>
  <c r="F163" i="4"/>
  <c r="C159" i="1"/>
  <c r="F643" i="4"/>
  <c r="C637" i="1"/>
  <c r="F124" i="4"/>
  <c r="C120" i="1"/>
  <c r="F515" i="4"/>
  <c r="C509" i="1"/>
  <c r="F344" i="4"/>
  <c r="C339" i="1"/>
  <c r="F196" i="4"/>
  <c r="C192" i="1"/>
  <c r="D237" i="5"/>
  <c r="F238" i="5"/>
  <c r="C1215" i="1"/>
  <c r="F87" i="5"/>
  <c r="C1065" i="1"/>
  <c r="F12" i="5"/>
  <c r="D7" i="5"/>
  <c r="C990" i="1"/>
  <c r="F472" i="4"/>
  <c r="C466" i="1"/>
  <c r="F224" i="4"/>
  <c r="C220" i="1"/>
  <c r="I27" i="3"/>
  <c r="D1408" i="1"/>
  <c r="F625" i="4"/>
  <c r="C619" i="1"/>
  <c r="F459" i="4"/>
  <c r="C453" i="1"/>
  <c r="G297" i="9"/>
  <c r="E297" i="9" s="1"/>
  <c r="C1436" i="1"/>
  <c r="H29" i="3"/>
  <c r="E635" i="4"/>
  <c r="D629" i="1" s="1"/>
  <c r="D414" i="1"/>
  <c r="D528" i="4"/>
  <c r="I17" i="3"/>
  <c r="E289" i="4"/>
  <c r="D147" i="1"/>
  <c r="E528" i="4"/>
  <c r="E164" i="9"/>
  <c r="B164" i="9" s="1"/>
  <c r="G299" i="9"/>
  <c r="E299" i="9" s="1"/>
  <c r="F5" i="6"/>
  <c r="D141" i="6"/>
  <c r="H24" i="3"/>
  <c r="C1299" i="1"/>
  <c r="F593" i="4"/>
  <c r="C587" i="1"/>
  <c r="F258" i="5"/>
  <c r="C1235" i="1"/>
  <c r="G291" i="9"/>
  <c r="E291" i="9" s="1"/>
  <c r="B291" i="9" s="1"/>
  <c r="F190" i="5"/>
  <c r="C1167" i="1"/>
  <c r="F311" i="4"/>
  <c r="C306" i="1"/>
  <c r="F82" i="4"/>
  <c r="C78" i="1"/>
  <c r="I34" i="3"/>
  <c r="C1517" i="1"/>
  <c r="F567" i="4"/>
  <c r="C561" i="1"/>
  <c r="F644" i="4"/>
  <c r="C638" i="1"/>
  <c r="E408" i="4"/>
  <c r="D403" i="1" s="1"/>
  <c r="D345" i="1"/>
  <c r="H1519" i="1"/>
  <c r="G1519" i="1"/>
  <c r="F78" i="5"/>
  <c r="C1056" i="1"/>
  <c r="E6" i="4"/>
  <c r="D3" i="1"/>
  <c r="G1475" i="1"/>
  <c r="D68" i="5"/>
  <c r="F484" i="4"/>
  <c r="C478" i="1"/>
  <c r="F252" i="4"/>
  <c r="C248" i="1"/>
  <c r="F50" i="4"/>
  <c r="C46" i="1"/>
  <c r="E175" i="5"/>
  <c r="D1152" i="1" s="1"/>
  <c r="I22" i="3"/>
  <c r="D1153" i="1"/>
  <c r="E289" i="9"/>
  <c r="B289" i="9" s="1"/>
  <c r="D350" i="4"/>
  <c r="D151" i="4"/>
  <c r="F139" i="4"/>
  <c r="C135" i="1"/>
  <c r="H1437" i="1"/>
  <c r="G1437" i="1"/>
  <c r="I25" i="3"/>
  <c r="D1329" i="1"/>
  <c r="E68" i="5"/>
  <c r="F421" i="4"/>
  <c r="D420" i="4"/>
  <c r="C415" i="1"/>
  <c r="E407" i="4"/>
  <c r="D402" i="1" s="1"/>
  <c r="D293" i="1"/>
  <c r="D43" i="8"/>
  <c r="K1432" i="9" s="1"/>
  <c r="F396" i="4"/>
  <c r="C391" i="1"/>
  <c r="I1478" i="1"/>
  <c r="E19" i="9" l="1"/>
  <c r="H129" i="1"/>
  <c r="G129" i="1"/>
  <c r="G415" i="1"/>
  <c r="H415" i="1"/>
  <c r="G1329" i="1"/>
  <c r="H1329" i="1"/>
  <c r="G135" i="1"/>
  <c r="H135" i="1"/>
  <c r="G46" i="1"/>
  <c r="H46" i="1"/>
  <c r="G78" i="1"/>
  <c r="H78" i="1"/>
  <c r="G259" i="1"/>
  <c r="H259" i="1"/>
  <c r="I35" i="3"/>
  <c r="C1518" i="1"/>
  <c r="G294" i="9"/>
  <c r="E294" i="9" s="1"/>
  <c r="D635" i="4"/>
  <c r="F420" i="4"/>
  <c r="C414" i="1"/>
  <c r="E290" i="4"/>
  <c r="D286" i="1" s="1"/>
  <c r="E412" i="4"/>
  <c r="I16" i="3"/>
  <c r="D2" i="1"/>
  <c r="G587" i="1"/>
  <c r="H587" i="1"/>
  <c r="F141" i="6"/>
  <c r="H28" i="3"/>
  <c r="C1435" i="1"/>
  <c r="G1065" i="1"/>
  <c r="H1065" i="1"/>
  <c r="F237" i="5"/>
  <c r="H23" i="3"/>
  <c r="C1214" i="1"/>
  <c r="G3" i="1"/>
  <c r="H3" i="1"/>
  <c r="G574" i="1"/>
  <c r="H574" i="1"/>
  <c r="G358" i="1"/>
  <c r="H358" i="1"/>
  <c r="H1222" i="1"/>
  <c r="G1222" i="1"/>
  <c r="G478" i="1"/>
  <c r="H478" i="1"/>
  <c r="G638" i="1"/>
  <c r="H638" i="1"/>
  <c r="H1517" i="1"/>
  <c r="G1517" i="1"/>
  <c r="H11" i="3"/>
  <c r="G1167" i="1"/>
  <c r="H1167" i="1"/>
  <c r="E291" i="4"/>
  <c r="D287" i="1" s="1"/>
  <c r="E413" i="4"/>
  <c r="D285" i="1"/>
  <c r="G453" i="1"/>
  <c r="H453" i="1"/>
  <c r="G466" i="1"/>
  <c r="H466" i="1"/>
  <c r="G339" i="1"/>
  <c r="H339" i="1"/>
  <c r="G120" i="1"/>
  <c r="H120" i="1"/>
  <c r="G159" i="1"/>
  <c r="H159" i="1"/>
  <c r="D289" i="4"/>
  <c r="D290" i="4" s="1"/>
  <c r="F151" i="4"/>
  <c r="H17" i="3"/>
  <c r="C147" i="1"/>
  <c r="G248" i="1"/>
  <c r="H248" i="1"/>
  <c r="F68" i="5"/>
  <c r="H21" i="3"/>
  <c r="C1046" i="1"/>
  <c r="G1056" i="1"/>
  <c r="H1056" i="1"/>
  <c r="G561" i="1"/>
  <c r="H561" i="1"/>
  <c r="G295" i="9"/>
  <c r="E295" i="9" s="1"/>
  <c r="B295" i="9" s="1"/>
  <c r="G306" i="1"/>
  <c r="H306" i="1"/>
  <c r="E636" i="4"/>
  <c r="D630" i="1" s="1"/>
  <c r="D522" i="1"/>
  <c r="D636" i="4"/>
  <c r="F528" i="4"/>
  <c r="C522" i="1"/>
  <c r="H1436" i="1"/>
  <c r="G1436" i="1"/>
  <c r="G619" i="1"/>
  <c r="H619" i="1"/>
  <c r="G220" i="1"/>
  <c r="H220" i="1"/>
  <c r="G990" i="1"/>
  <c r="H990" i="1"/>
  <c r="G192" i="1"/>
  <c r="H192" i="1"/>
  <c r="G509" i="1"/>
  <c r="H509" i="1"/>
  <c r="G637" i="1"/>
  <c r="H637" i="1"/>
  <c r="G1408" i="1"/>
  <c r="H1408" i="1"/>
  <c r="D412" i="4"/>
  <c r="H16" i="3"/>
  <c r="F6" i="4"/>
  <c r="C2" i="1"/>
  <c r="G293" i="1"/>
  <c r="H293" i="1"/>
  <c r="D175" i="5"/>
  <c r="G391" i="1"/>
  <c r="H391" i="1"/>
  <c r="I21" i="3"/>
  <c r="D1046" i="1"/>
  <c r="E6" i="5"/>
  <c r="D408" i="4"/>
  <c r="F350" i="4"/>
  <c r="C345" i="1"/>
  <c r="G1235" i="1"/>
  <c r="H1235" i="1"/>
  <c r="H9" i="3"/>
  <c r="G1299" i="1"/>
  <c r="H1299" i="1"/>
  <c r="E298" i="9"/>
  <c r="B299" i="9"/>
  <c r="B297" i="9"/>
  <c r="E296" i="9"/>
  <c r="I10" i="3" s="1"/>
  <c r="F7" i="5"/>
  <c r="D6" i="5"/>
  <c r="H20" i="3"/>
  <c r="C985" i="1"/>
  <c r="H1215" i="1"/>
  <c r="G1215" i="1"/>
  <c r="D407" i="4"/>
  <c r="G1153" i="1"/>
  <c r="H1153" i="1"/>
  <c r="H1383" i="1"/>
  <c r="G1383" i="1"/>
  <c r="G102" i="1"/>
  <c r="H102" i="1"/>
  <c r="G1124" i="1"/>
  <c r="H1124" i="1"/>
  <c r="F290" i="4" l="1"/>
  <c r="C286" i="1"/>
  <c r="F407" i="4"/>
  <c r="C402" i="1"/>
  <c r="G345" i="1"/>
  <c r="H345" i="1"/>
  <c r="G282" i="9"/>
  <c r="E282" i="9" s="1"/>
  <c r="B282" i="9" s="1"/>
  <c r="G276" i="9"/>
  <c r="F6" i="5"/>
  <c r="C984" i="1"/>
  <c r="F408" i="4"/>
  <c r="C403" i="1"/>
  <c r="G985" i="1"/>
  <c r="H985" i="1"/>
  <c r="H276" i="9"/>
  <c r="D984" i="1"/>
  <c r="G2" i="1"/>
  <c r="H2" i="1"/>
  <c r="H1214" i="1"/>
  <c r="G1214" i="1"/>
  <c r="E639" i="4"/>
  <c r="E414" i="4"/>
  <c r="D409" i="1" s="1"/>
  <c r="D407" i="1"/>
  <c r="F635" i="4"/>
  <c r="C629" i="1"/>
  <c r="G522" i="1"/>
  <c r="H522" i="1"/>
  <c r="G1046" i="1"/>
  <c r="H1046" i="1"/>
  <c r="D291" i="4"/>
  <c r="F289" i="4"/>
  <c r="D413" i="4"/>
  <c r="C285" i="1"/>
  <c r="E640" i="4"/>
  <c r="E415" i="4"/>
  <c r="D410" i="1" s="1"/>
  <c r="D408" i="1"/>
  <c r="N3" i="9"/>
  <c r="G1435" i="1"/>
  <c r="H1435" i="1"/>
  <c r="E293" i="9"/>
  <c r="I11" i="3" s="1"/>
  <c r="B294" i="9"/>
  <c r="K3" i="9"/>
  <c r="I9" i="3"/>
  <c r="G147" i="1"/>
  <c r="H147" i="1"/>
  <c r="G414" i="1"/>
  <c r="H414" i="1"/>
  <c r="G1518" i="1"/>
  <c r="H1518" i="1"/>
  <c r="F175" i="5"/>
  <c r="C1152" i="1"/>
  <c r="F412" i="4"/>
  <c r="D639" i="4"/>
  <c r="C407" i="1"/>
  <c r="F636" i="4"/>
  <c r="C630" i="1"/>
  <c r="D640" i="4" l="1"/>
  <c r="D415" i="4"/>
  <c r="F413" i="4"/>
  <c r="C408" i="1"/>
  <c r="D641" i="4"/>
  <c r="F639" i="4"/>
  <c r="C633" i="1"/>
  <c r="G403" i="1"/>
  <c r="H403" i="1"/>
  <c r="E276" i="9"/>
  <c r="G402" i="1"/>
  <c r="H402" i="1"/>
  <c r="G407" i="1"/>
  <c r="H407" i="1"/>
  <c r="G1152" i="1"/>
  <c r="H1152" i="1"/>
  <c r="G630" i="1"/>
  <c r="H630" i="1"/>
  <c r="E642" i="4"/>
  <c r="D634" i="1"/>
  <c r="F291" i="4"/>
  <c r="C287" i="1"/>
  <c r="D414" i="4"/>
  <c r="G285" i="1"/>
  <c r="H285" i="1"/>
  <c r="G629" i="1"/>
  <c r="H629" i="1"/>
  <c r="E641" i="4"/>
  <c r="D633" i="1"/>
  <c r="H8" i="3"/>
  <c r="G984" i="1"/>
  <c r="H984" i="1"/>
  <c r="G286" i="1"/>
  <c r="H286" i="1"/>
  <c r="E645" i="4" l="1"/>
  <c r="D635" i="1"/>
  <c r="G408" i="1"/>
  <c r="H408" i="1"/>
  <c r="F414" i="4"/>
  <c r="C409" i="1"/>
  <c r="E646" i="4"/>
  <c r="D636" i="1"/>
  <c r="G633" i="1"/>
  <c r="H633" i="1"/>
  <c r="G287" i="1"/>
  <c r="H287" i="1"/>
  <c r="E275" i="9"/>
  <c r="B276" i="9"/>
  <c r="F415" i="4"/>
  <c r="C410" i="1"/>
  <c r="M3" i="9"/>
  <c r="I8" i="3"/>
  <c r="F641" i="4"/>
  <c r="C635" i="1"/>
  <c r="D642" i="4"/>
  <c r="D645" i="4" s="1"/>
  <c r="F640" i="4"/>
  <c r="C634" i="1"/>
  <c r="F645" i="4" l="1"/>
  <c r="H18" i="3"/>
  <c r="C639" i="1"/>
  <c r="G634" i="1"/>
  <c r="H634" i="1"/>
  <c r="G410" i="1"/>
  <c r="H410" i="1"/>
  <c r="I18" i="3"/>
  <c r="D639" i="1"/>
  <c r="F642" i="4"/>
  <c r="D646" i="4"/>
  <c r="C636" i="1"/>
  <c r="I19" i="3"/>
  <c r="D640" i="1"/>
  <c r="G635" i="1"/>
  <c r="H635" i="1"/>
  <c r="G409" i="1"/>
  <c r="H409" i="1"/>
  <c r="G636" i="1" l="1"/>
  <c r="H636" i="1"/>
  <c r="H7" i="3"/>
  <c r="G639" i="1"/>
  <c r="H639" i="1"/>
  <c r="F646" i="4"/>
  <c r="H19" i="3"/>
  <c r="C640" i="1"/>
  <c r="G640" i="1" l="1"/>
  <c r="H640" i="1"/>
  <c r="J3" i="9"/>
  <c r="I7" i="3"/>
  <c r="M272" i="9" l="1"/>
  <c r="L272" i="9"/>
  <c r="G18" i="9"/>
  <c r="H18" i="9"/>
  <c r="J8" i="9"/>
  <c r="G15" i="9"/>
  <c r="K9" i="9"/>
  <c r="J7" i="9"/>
  <c r="I9" i="9"/>
  <c r="H16" i="9"/>
  <c r="J9" i="9"/>
  <c r="H15" i="9"/>
  <c r="K5" i="9"/>
  <c r="J10" i="9"/>
  <c r="M16" i="9"/>
  <c r="I8" i="9"/>
  <c r="M15" i="9"/>
  <c r="I17" i="9"/>
  <c r="K7" i="9"/>
  <c r="J12" i="9"/>
  <c r="I6" i="9"/>
  <c r="K12" i="9"/>
  <c r="G17" i="9"/>
  <c r="I7" i="9"/>
  <c r="K13" i="9"/>
  <c r="K6" i="9"/>
  <c r="J11" i="9"/>
  <c r="I13" i="9"/>
  <c r="I5" i="9"/>
  <c r="K11" i="9"/>
  <c r="J17" i="9"/>
  <c r="J5" i="9"/>
  <c r="L16" i="9"/>
  <c r="J6" i="9"/>
  <c r="I11" i="9"/>
  <c r="H17" i="9"/>
  <c r="K10" i="9"/>
  <c r="G16" i="9"/>
  <c r="E16" i="9" s="1"/>
  <c r="K8" i="9"/>
  <c r="J13" i="9"/>
  <c r="L15" i="9"/>
  <c r="F15" i="9" s="1"/>
  <c r="I12" i="9"/>
  <c r="E18" i="9" l="1"/>
  <c r="B18" i="9" s="1"/>
  <c r="E12" i="9"/>
  <c r="B12" i="9" s="1"/>
  <c r="E15" i="9"/>
  <c r="B15" i="9" s="1"/>
  <c r="F16" i="9"/>
  <c r="F14" i="9" s="1"/>
  <c r="E5" i="9"/>
  <c r="B5" i="9" s="1"/>
  <c r="E9" i="9"/>
  <c r="B9" i="9" s="1"/>
  <c r="E13" i="9"/>
  <c r="B13" i="9" s="1"/>
  <c r="E7" i="9"/>
  <c r="B7" i="9" s="1"/>
  <c r="E8" i="9"/>
  <c r="B8" i="9" s="1"/>
  <c r="E11" i="9"/>
  <c r="B11" i="9" s="1"/>
  <c r="E17" i="9"/>
  <c r="B17" i="9" s="1"/>
  <c r="E10" i="9"/>
  <c r="B10" i="9" s="1"/>
  <c r="F272" i="9"/>
  <c r="E6" i="9"/>
  <c r="B6" i="9" s="1"/>
  <c r="E14" i="9" l="1"/>
  <c r="B16" i="9"/>
  <c r="B272" i="9"/>
  <c r="F19" i="9"/>
  <c r="F3" i="9" s="1"/>
  <c r="E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<sst xmlns="http://schemas.openxmlformats.org/spreadsheetml/2006/main" count="4311" uniqueCount="3392">
  <si>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</si>
  <si>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</si>
  <si>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</si>
  <si>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</si>
  <si>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</si>
  <si>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</si>
  <si>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</si>
  <si>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</si>
  <si>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</si>
  <si>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</si>
  <si>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</si>
  <si>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</si>
  <si>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</si>
  <si>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</si>
  <si>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</si>
  <si>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</si>
  <si>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</si>
  <si>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</si>
  <si>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</si>
  <si>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</si>
  <si>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</si>
  <si>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</si>
  <si>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</si>
  <si>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</si>
  <si>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</si>
  <si>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</si>
  <si>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</si>
  <si>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</si>
  <si>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</si>
  <si>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</si>
  <si>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</si>
  <si>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BABARIN</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</si>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</sst>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410539</v>
      </c>
      <c r="D2" s="6">
        <f>'PR-RAS'!E6</f>
        <v>958979.46</v>
      </c>
      <c r="E2" s="6">
        <v>0</v>
      </c>
      <c r="F2" s="6">
        <v>0</v>
      </c>
      <c r="G2" s="7">
        <f t="shared" ref="G2:G983" si="0">(B2/1000)*(C2*1+D2*2)</f>
        <v>2328.4979199999998</v>
      </c>
      <c r="H2" s="7">
        <f t="shared" ref="H2:H1479"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420</v>
      </c>
      <c r="D46" s="1">
        <f>'PR-RAS'!E50</f>
        <v>600</v>
      </c>
      <c r="E46" s="1">
        <v>0</v>
      </c>
      <c r="F46" s="1">
        <v>0</v>
      </c>
      <c r="G46" s="2">
        <f t="shared" si="0"/>
        <v>72.899999999999991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420</v>
      </c>
      <c r="D55" s="1">
        <f>'PR-RAS'!E59</f>
        <v>0</v>
      </c>
      <c r="E55" s="1">
        <v>0</v>
      </c>
      <c r="F55" s="1">
        <v>0</v>
      </c>
      <c r="G55" s="2">
        <f t="shared" si="0"/>
        <v>22.68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420</v>
      </c>
      <c r="D56" s="1">
        <f>'PR-RAS'!E60</f>
        <v>0</v>
      </c>
      <c r="E56" s="1">
        <v>0</v>
      </c>
      <c r="F56" s="1">
        <v>0</v>
      </c>
      <c r="G56" s="2">
        <f t="shared" si="0"/>
        <v>23.1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600</v>
      </c>
      <c r="E64" s="1">
        <v>0</v>
      </c>
      <c r="F64" s="1">
        <v>0</v>
      </c>
      <c r="G64" s="2">
        <f t="shared" si="0"/>
        <v>75.599999999999994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600</v>
      </c>
      <c r="E65" s="1">
        <v>0</v>
      </c>
      <c r="F65" s="1">
        <v>0</v>
      </c>
      <c r="G65" s="2">
        <f t="shared" si="0"/>
        <v>76.8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30318</v>
      </c>
      <c r="D102" s="1">
        <f>'PR-RAS'!E106</f>
        <v>88835</v>
      </c>
      <c r="E102" s="1">
        <v>0</v>
      </c>
      <c r="F102" s="1">
        <v>0</v>
      </c>
      <c r="G102" s="2">
        <f t="shared" si="0"/>
        <v>21006.788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30318</v>
      </c>
      <c r="D108" s="1">
        <f>'PR-RAS'!E112</f>
        <v>88835</v>
      </c>
      <c r="E108" s="1">
        <v>0</v>
      </c>
      <c r="F108" s="1">
        <v>0</v>
      </c>
      <c r="G108" s="2">
        <f t="shared" si="0"/>
        <v>22254.716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30318</v>
      </c>
      <c r="D113" s="1">
        <f>'PR-RAS'!E117</f>
        <v>88835</v>
      </c>
      <c r="E113" s="1">
        <v>0</v>
      </c>
      <c r="F113" s="1">
        <v>0</v>
      </c>
      <c r="G113" s="2">
        <f t="shared" si="0"/>
        <v>23294.655999999999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379801</v>
      </c>
      <c r="D129" s="1">
        <f>'PR-RAS'!E133</f>
        <v>869544.46</v>
      </c>
      <c r="E129" s="1">
        <v>0</v>
      </c>
      <c r="F129" s="1">
        <v>0</v>
      </c>
      <c r="G129" s="2">
        <f t="shared" si="0"/>
        <v>271217.90976000001</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379801</v>
      </c>
      <c r="D130" s="1">
        <f>'PR-RAS'!E134</f>
        <v>869544.46</v>
      </c>
      <c r="E130" s="1">
        <v>0</v>
      </c>
      <c r="F130" s="1">
        <v>0</v>
      </c>
      <c r="G130" s="2">
        <f t="shared" si="0"/>
        <v>273336.79968</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379801</v>
      </c>
      <c r="D131" s="1">
        <f>'PR-RAS'!E135</f>
        <v>869544.46</v>
      </c>
      <c r="E131" s="1">
        <v>0</v>
      </c>
      <c r="F131" s="1">
        <v>0</v>
      </c>
      <c r="G131" s="2">
        <f t="shared" si="0"/>
        <v>275455.68959999998</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382235</v>
      </c>
      <c r="D147" s="1">
        <f>'PR-RAS'!E151</f>
        <v>850705.04</v>
      </c>
      <c r="E147" s="1">
        <v>0</v>
      </c>
      <c r="F147" s="1">
        <v>0</v>
      </c>
      <c r="G147" s="2">
        <f t="shared" si="0"/>
        <v>304212.18167999998</v>
      </c>
      <c r="H147" s="2">
        <f t="shared" si="1"/>
        <v>4.0000000037252903E-2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300610</v>
      </c>
      <c r="D148" s="1">
        <f>'PR-RAS'!E152</f>
        <v>592543.63</v>
      </c>
      <c r="E148" s="1">
        <v>0</v>
      </c>
      <c r="F148" s="1">
        <v>0</v>
      </c>
      <c r="G148" s="2">
        <f t="shared" si="0"/>
        <v>218397.49721999999</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244467</v>
      </c>
      <c r="D149" s="1">
        <f>'PR-RAS'!E153</f>
        <v>491201.03</v>
      </c>
      <c r="E149" s="1">
        <v>0</v>
      </c>
      <c r="F149" s="1">
        <v>0</v>
      </c>
      <c r="G149" s="2">
        <f t="shared" si="0"/>
        <v>181576.62088</v>
      </c>
      <c r="H149" s="2">
        <f t="shared" si="1"/>
        <v>3.0000000027939677E-2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244467</v>
      </c>
      <c r="D150" s="1">
        <f>'PR-RAS'!E154</f>
        <v>491201.03</v>
      </c>
      <c r="E150" s="1">
        <v>0</v>
      </c>
      <c r="F150" s="1">
        <v>0</v>
      </c>
      <c r="G150" s="2">
        <f t="shared" si="0"/>
        <v>182803.48994</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15806</v>
      </c>
      <c r="D154" s="1">
        <f>'PR-RAS'!E158</f>
        <v>19300</v>
      </c>
      <c r="E154" s="1">
        <v>0</v>
      </c>
      <c r="F154" s="1">
        <v>0</v>
      </c>
      <c r="G154" s="2">
        <f t="shared" si="0"/>
        <v>8324.1180000000004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40337</v>
      </c>
      <c r="D155" s="1">
        <f>'PR-RAS'!E159</f>
        <v>82042.600000000006</v>
      </c>
      <c r="E155" s="1">
        <v>0</v>
      </c>
      <c r="F155" s="1">
        <v>0</v>
      </c>
      <c r="G155" s="2">
        <f t="shared" si="0"/>
        <v>31481.018800000002</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40337</v>
      </c>
      <c r="D157" s="1">
        <f>'PR-RAS'!E161</f>
        <v>82042.600000000006</v>
      </c>
      <c r="E157" s="1">
        <v>0</v>
      </c>
      <c r="F157" s="1">
        <v>0</v>
      </c>
      <c r="G157" s="2">
        <f t="shared" si="0"/>
        <v>31889.863200000003</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81550</v>
      </c>
      <c r="D159" s="1">
        <f>'PR-RAS'!E163</f>
        <v>257511.41</v>
      </c>
      <c r="E159" s="1">
        <v>0</v>
      </c>
      <c r="F159" s="1">
        <v>0</v>
      </c>
      <c r="G159" s="2">
        <f t="shared" si="0"/>
        <v>94258.505560000005</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5695</v>
      </c>
      <c r="D160" s="1">
        <f>'PR-RAS'!E164</f>
        <v>10862.93</v>
      </c>
      <c r="E160" s="1">
        <v>0</v>
      </c>
      <c r="F160" s="1">
        <v>0</v>
      </c>
      <c r="G160" s="2">
        <f t="shared" si="0"/>
        <v>4359.9167400000006</v>
      </c>
      <c r="H160" s="2">
        <f t="shared" si="1"/>
        <v>6.9999999999708962E-2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1002</v>
      </c>
      <c r="E161" s="1">
        <v>0</v>
      </c>
      <c r="F161" s="1">
        <v>0</v>
      </c>
      <c r="G161" s="2">
        <f t="shared" si="0"/>
        <v>320.64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4175</v>
      </c>
      <c r="D163" s="1">
        <f>'PR-RAS'!E167</f>
        <v>9860.93</v>
      </c>
      <c r="E163" s="1">
        <v>0</v>
      </c>
      <c r="F163" s="1">
        <v>0</v>
      </c>
      <c r="G163" s="2">
        <f t="shared" si="0"/>
        <v>3871.2913200000003</v>
      </c>
      <c r="H163" s="2">
        <f t="shared" si="1"/>
        <v>6.9999999999708962E-2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1520</v>
      </c>
      <c r="D164" s="1">
        <f>'PR-RAS'!E168</f>
        <v>0</v>
      </c>
      <c r="E164" s="1">
        <v>0</v>
      </c>
      <c r="F164" s="1">
        <v>0</v>
      </c>
      <c r="G164" s="2">
        <f t="shared" si="0"/>
        <v>247.76000000000002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46189</v>
      </c>
      <c r="D165" s="1">
        <f>'PR-RAS'!E169</f>
        <v>201297.55000000002</v>
      </c>
      <c r="E165" s="1">
        <v>0</v>
      </c>
      <c r="F165" s="1">
        <v>0</v>
      </c>
      <c r="G165" s="2">
        <f t="shared" si="0"/>
        <v>73600.592400000009</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25034</v>
      </c>
      <c r="D166" s="1">
        <f>'PR-RAS'!E170</f>
        <v>55673.59</v>
      </c>
      <c r="E166" s="1">
        <v>0</v>
      </c>
      <c r="F166" s="1">
        <v>0</v>
      </c>
      <c r="G166" s="2">
        <f t="shared" si="0"/>
        <v>22502.894700000001</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17665</v>
      </c>
      <c r="D167" s="1">
        <f>'PR-RAS'!E171</f>
        <v>66804.460000000006</v>
      </c>
      <c r="E167" s="1">
        <v>0</v>
      </c>
      <c r="F167" s="1">
        <v>0</v>
      </c>
      <c r="G167" s="2">
        <f t="shared" si="0"/>
        <v>25111.470720000005</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v>
      </c>
      <c r="D169" s="1">
        <f>'PR-RAS'!E173</f>
        <v>1177.96</v>
      </c>
      <c r="E169" s="1">
        <v>0</v>
      </c>
      <c r="F169" s="1">
        <v>0</v>
      </c>
      <c r="G169" s="2">
        <f t="shared" si="0"/>
        <v>537.58656000000008</v>
      </c>
      <c r="H169" s="2">
        <f t="shared" si="1"/>
        <v>3.999999999996362E-2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1225</v>
      </c>
      <c r="D170" s="1">
        <f>'PR-RAS'!E174</f>
        <v>74173.52</v>
      </c>
      <c r="E170" s="1">
        <v>0</v>
      </c>
      <c r="F170" s="1">
        <v>0</v>
      </c>
      <c r="G170" s="2">
        <f t="shared" si="0"/>
        <v>25277.674760000002</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1421</v>
      </c>
      <c r="D172" s="1">
        <f>'PR-RAS'!E176</f>
        <v>3468.02</v>
      </c>
      <c r="E172" s="1">
        <v>0</v>
      </c>
      <c r="F172" s="1">
        <v>0</v>
      </c>
      <c r="G172" s="2">
        <f t="shared" si="0"/>
        <v>1429.0538400000003</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27772</v>
      </c>
      <c r="D173" s="1">
        <f>'PR-RAS'!E177</f>
        <v>39458.33</v>
      </c>
      <c r="E173" s="1">
        <v>0</v>
      </c>
      <c r="F173" s="1">
        <v>0</v>
      </c>
      <c r="G173" s="2">
        <f t="shared" si="0"/>
        <v>18350.449519999998</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6868</v>
      </c>
      <c r="D174" s="1">
        <f>'PR-RAS'!E178</f>
        <v>10896.59</v>
      </c>
      <c r="E174" s="1">
        <v>0</v>
      </c>
      <c r="F174" s="1">
        <v>0</v>
      </c>
      <c r="G174" s="2">
        <f t="shared" si="0"/>
        <v>4958.3841400000001</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3613</v>
      </c>
      <c r="D177" s="1">
        <f>'PR-RAS'!E181</f>
        <v>3531.8</v>
      </c>
      <c r="E177" s="1">
        <v>0</v>
      </c>
      <c r="F177" s="1">
        <v>0</v>
      </c>
      <c r="G177" s="2">
        <f t="shared" si="0"/>
        <v>1879.0816</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678</v>
      </c>
      <c r="D179" s="1">
        <f>'PR-RAS'!E183</f>
        <v>3577.86</v>
      </c>
      <c r="E179" s="1">
        <v>0</v>
      </c>
      <c r="F179" s="1">
        <v>0</v>
      </c>
      <c r="G179" s="2">
        <f t="shared" si="0"/>
        <v>1394.4021599999999</v>
      </c>
      <c r="H179" s="2">
        <f t="shared" si="1"/>
        <v>0.13999999999987267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10148</v>
      </c>
      <c r="D180" s="1">
        <f>'PR-RAS'!E184</f>
        <v>8277.08</v>
      </c>
      <c r="E180" s="1">
        <v>0</v>
      </c>
      <c r="F180" s="1">
        <v>0</v>
      </c>
      <c r="G180" s="2">
        <f t="shared" si="0"/>
        <v>4779.6866399999999</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6465</v>
      </c>
      <c r="D181" s="1">
        <f>'PR-RAS'!E185</f>
        <v>6800</v>
      </c>
      <c r="E181" s="1">
        <v>0</v>
      </c>
      <c r="F181" s="1">
        <v>0</v>
      </c>
      <c r="G181" s="2">
        <f t="shared" si="0"/>
        <v>3611.7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6375</v>
      </c>
      <c r="E182" s="1">
        <v>0</v>
      </c>
      <c r="F182" s="1">
        <v>0</v>
      </c>
      <c r="G182" s="2">
        <f t="shared" si="0"/>
        <v>2307.75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1894</v>
      </c>
      <c r="D184" s="1">
        <f>'PR-RAS'!E188</f>
        <v>5892.6</v>
      </c>
      <c r="E184" s="1">
        <v>0</v>
      </c>
      <c r="F184" s="1">
        <v>0</v>
      </c>
      <c r="G184" s="2">
        <f t="shared" si="0"/>
        <v>2503.2936</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850</v>
      </c>
      <c r="E186" s="1">
        <v>0</v>
      </c>
      <c r="F186" s="1">
        <v>0</v>
      </c>
      <c r="G186" s="2">
        <f t="shared" si="0"/>
        <v>314.5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1894</v>
      </c>
      <c r="D187" s="1">
        <f>'PR-RAS'!E191</f>
        <v>4408</v>
      </c>
      <c r="E187" s="1">
        <v>0</v>
      </c>
      <c r="F187" s="1">
        <v>0</v>
      </c>
      <c r="G187" s="2">
        <f t="shared" si="0"/>
        <v>1992.06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634.6</v>
      </c>
      <c r="E191" s="1">
        <v>0</v>
      </c>
      <c r="F191" s="1">
        <v>0</v>
      </c>
      <c r="G191" s="2">
        <f t="shared" si="0"/>
        <v>241.14800000000002</v>
      </c>
      <c r="H191" s="2">
        <f t="shared" si="1"/>
        <v>0.39999999999997726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v>
      </c>
      <c r="D192" s="1">
        <f>'PR-RAS'!E196</f>
        <v>650</v>
      </c>
      <c r="E192" s="1">
        <v>0</v>
      </c>
      <c r="F192" s="1">
        <v>0</v>
      </c>
      <c r="G192" s="2">
        <f t="shared" si="0"/>
        <v>262.625</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v>
      </c>
      <c r="D206" s="1">
        <f>'PR-RAS'!E210</f>
        <v>650</v>
      </c>
      <c r="E206" s="1">
        <v>0</v>
      </c>
      <c r="F206" s="1">
        <v>0</v>
      </c>
      <c r="G206" s="2">
        <f t="shared" si="0"/>
        <v>281.875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v>
      </c>
      <c r="D207" s="1">
        <f>'PR-RAS'!E211</f>
        <v>650</v>
      </c>
      <c r="E207" s="1">
        <v>0</v>
      </c>
      <c r="F207" s="1">
        <v>0</v>
      </c>
      <c r="G207" s="2">
        <f t="shared" si="0"/>
        <v>283.25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382235</v>
      </c>
      <c r="D285" s="1">
        <f>'PR-RAS'!E289</f>
        <v>850705.04</v>
      </c>
      <c r="E285" s="1">
        <v>0</v>
      </c>
      <c r="F285" s="1">
        <v>0</v>
      </c>
      <c r="G285" s="2">
        <f t="shared" si="0"/>
        <v>591755.20271999994</v>
      </c>
      <c r="H285" s="2">
        <f t="shared" si="1"/>
        <v>4.0000000037252903E-2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28304</v>
      </c>
      <c r="D286" s="1">
        <f>'PR-RAS'!E290</f>
        <v>108274.41999999993</v>
      </c>
      <c r="E286" s="1">
        <v>0</v>
      </c>
      <c r="F286" s="1">
        <v>0</v>
      </c>
      <c r="G286" s="2">
        <f t="shared" si="0"/>
        <v>69783.059399999955</v>
      </c>
      <c r="H286" s="2">
        <f t="shared" si="1"/>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21175</v>
      </c>
      <c r="D288" s="1">
        <f>'PR-RAS'!E292</f>
        <v>21175</v>
      </c>
      <c r="E288" s="1">
        <v>0</v>
      </c>
      <c r="F288" s="1">
        <v>0</v>
      </c>
      <c r="G288" s="2">
        <f t="shared" si="0"/>
        <v>18231.674999999999</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25536</v>
      </c>
      <c r="E290" s="1">
        <v>0</v>
      </c>
      <c r="F290" s="1">
        <v>0</v>
      </c>
      <c r="G290" s="2">
        <f t="shared" si="0"/>
        <v>14759.807999999999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20913.990000000002</v>
      </c>
      <c r="E345" s="1">
        <v>0</v>
      </c>
      <c r="F345" s="1">
        <v>0</v>
      </c>
      <c r="G345" s="2">
        <f t="shared" si="0"/>
        <v>14388.82512</v>
      </c>
      <c r="H345" s="2">
        <f t="shared" si="1"/>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20913.990000000002</v>
      </c>
      <c r="E358" s="1">
        <v>0</v>
      </c>
      <c r="F358" s="1">
        <v>0</v>
      </c>
      <c r="G358" s="2">
        <f t="shared" si="0"/>
        <v>14932.58886</v>
      </c>
      <c r="H358" s="2">
        <f t="shared" si="1"/>
        <v>9.9999999983992893E-3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20913.990000000002</v>
      </c>
      <c r="E364" s="1">
        <v>0</v>
      </c>
      <c r="F364" s="1">
        <v>0</v>
      </c>
      <c r="G364" s="2">
        <f t="shared" si="0"/>
        <v>15183.55674</v>
      </c>
      <c r="H364" s="2">
        <f t="shared" si="1"/>
        <v>9.9999999983992893E-3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20913.990000000002</v>
      </c>
      <c r="E371" s="1">
        <v>0</v>
      </c>
      <c r="F371" s="1">
        <v>0</v>
      </c>
      <c r="G371" s="2">
        <f t="shared" si="0"/>
        <v>15476.3526</v>
      </c>
      <c r="H371" s="2">
        <f t="shared" si="1"/>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20913.990000000002</v>
      </c>
      <c r="E403" s="1">
        <v>0</v>
      </c>
      <c r="F403" s="1">
        <v>0</v>
      </c>
      <c r="G403" s="2">
        <f t="shared" si="0"/>
        <v>16814.847960000003</v>
      </c>
      <c r="H403" s="2">
        <f t="shared" si="1"/>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410539</v>
      </c>
      <c r="D407" s="1">
        <f>'PR-RAS'!E412</f>
        <v>958979.46</v>
      </c>
      <c r="E407" s="1">
        <v>0</v>
      </c>
      <c r="F407" s="1">
        <v>0</v>
      </c>
      <c r="G407" s="2">
        <f t="shared" si="0"/>
        <v>945370.15552000003</v>
      </c>
      <c r="H407" s="2">
        <f t="shared" si="1"/>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382235</v>
      </c>
      <c r="D408" s="1">
        <f>'PR-RAS'!E413</f>
        <v>871619.03</v>
      </c>
      <c r="E408" s="1">
        <v>0</v>
      </c>
      <c r="F408" s="1">
        <v>0</v>
      </c>
      <c r="G408" s="2">
        <f t="shared" si="0"/>
        <v>865067.53541999997</v>
      </c>
      <c r="H408" s="2">
        <f t="shared" si="1"/>
        <v>3.0000000027939677E-2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28304</v>
      </c>
      <c r="D409" s="1">
        <f>'PR-RAS'!E414</f>
        <v>87360.429999999935</v>
      </c>
      <c r="E409" s="1">
        <v>0</v>
      </c>
      <c r="F409" s="1">
        <v>0</v>
      </c>
      <c r="G409" s="2">
        <f t="shared" si="0"/>
        <v>82834.142879999941</v>
      </c>
      <c r="H409" s="2">
        <f t="shared" si="1"/>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21175</v>
      </c>
      <c r="D411" s="1">
        <f>'PR-RAS'!E416</f>
        <v>21175</v>
      </c>
      <c r="E411" s="1">
        <v>0</v>
      </c>
      <c r="F411" s="1">
        <v>0</v>
      </c>
      <c r="G411" s="2">
        <f t="shared" si="0"/>
        <v>26045.25</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25536</v>
      </c>
      <c r="E413" s="1">
        <v>0</v>
      </c>
      <c r="F413" s="1">
        <v>0</v>
      </c>
      <c r="G413" s="2">
        <f t="shared" si="0"/>
        <v>21041.663999999997</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410539</v>
      </c>
      <c r="D633" s="1">
        <f>'PR-RAS'!E639</f>
        <v>958979.46</v>
      </c>
      <c r="E633" s="1">
        <v>0</v>
      </c>
      <c r="F633" s="1">
        <v>0</v>
      </c>
      <c r="G633" s="2">
        <f t="shared" si="0"/>
        <v>1471610.6854399999</v>
      </c>
      <c r="H633" s="2">
        <f t="shared" si="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382235</v>
      </c>
      <c r="D634" s="1">
        <f>'PR-RAS'!E640</f>
        <v>871619.03</v>
      </c>
      <c r="E634" s="1">
        <v>0</v>
      </c>
      <c r="F634" s="1">
        <v>0</v>
      </c>
      <c r="G634" s="2">
        <f t="shared" si="0"/>
        <v>1345424.44698</v>
      </c>
      <c r="H634" s="2">
        <f t="shared" si="1"/>
        <v>3.0000000027939677E-2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28304</v>
      </c>
      <c r="D635" s="1">
        <f>'PR-RAS'!E641</f>
        <v>87360.429999999935</v>
      </c>
      <c r="E635" s="1">
        <v>0</v>
      </c>
      <c r="F635" s="1">
        <v>0</v>
      </c>
      <c r="G635" s="2">
        <f t="shared" si="0"/>
        <v>128717.76123999992</v>
      </c>
      <c r="H635" s="2">
        <f t="shared" si="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21175</v>
      </c>
      <c r="D637" s="1">
        <f>'PR-RAS'!E643</f>
        <v>21175</v>
      </c>
      <c r="E637" s="1">
        <v>0</v>
      </c>
      <c r="F637" s="1">
        <v>0</v>
      </c>
      <c r="G637" s="2">
        <f t="shared" si="0"/>
        <v>40401.9</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49479</v>
      </c>
      <c r="D639" s="1">
        <f>'PR-RAS'!E645</f>
        <v>108535.42999999993</v>
      </c>
      <c r="E639" s="1">
        <v>0</v>
      </c>
      <c r="F639" s="1">
        <v>0</v>
      </c>
      <c r="G639" s="2">
        <f t="shared" si="0"/>
        <v>170058.81067999991</v>
      </c>
      <c r="H639" s="2">
        <f t="shared" si="1"/>
        <v>0.42999999993480742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5690</v>
      </c>
      <c r="D642" s="1">
        <f>'PR-RAS'!E649</f>
        <v>984.12</v>
      </c>
      <c r="E642" s="1">
        <v>0</v>
      </c>
      <c r="F642" s="1">
        <v>0</v>
      </c>
      <c r="G642" s="2">
        <f t="shared" si="0"/>
        <v>4908.9318400000002</v>
      </c>
      <c r="H642" s="2">
        <f t="shared" si="1"/>
        <v>0.12000000000000455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58000</v>
      </c>
      <c r="D643" s="1">
        <f>'PR-RAS'!E650</f>
        <v>72000</v>
      </c>
      <c r="E643" s="1">
        <v>0</v>
      </c>
      <c r="F643" s="1">
        <v>0</v>
      </c>
      <c r="G643" s="2">
        <f t="shared" si="0"/>
        <v>129684</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60157</v>
      </c>
      <c r="D644" s="1">
        <f>'PR-RAS'!E651</f>
        <v>66773.490000000005</v>
      </c>
      <c r="E644" s="1">
        <v>0</v>
      </c>
      <c r="F644" s="1">
        <v>0</v>
      </c>
      <c r="G644" s="2">
        <f t="shared" si="0"/>
        <v>124551.65914</v>
      </c>
      <c r="H644" s="2">
        <f t="shared" si="1"/>
        <v>0.49000000000523869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3533</v>
      </c>
      <c r="D645" s="1">
        <f>'PR-RAS'!E652</f>
        <v>6210.6299999999901</v>
      </c>
      <c r="E645" s="1">
        <v>0</v>
      </c>
      <c r="F645" s="1">
        <v>0</v>
      </c>
      <c r="G645" s="2">
        <f t="shared" si="0"/>
        <v>10274.543439999987</v>
      </c>
      <c r="H645" s="2">
        <f t="shared" si="1"/>
        <v>0.3700000000098953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13</v>
      </c>
      <c r="E647" s="1">
        <v>0</v>
      </c>
      <c r="F647" s="1">
        <v>0</v>
      </c>
      <c r="G647" s="2">
        <f t="shared" si="0"/>
        <v>20.026</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13</v>
      </c>
      <c r="E649" s="1">
        <v>0</v>
      </c>
      <c r="F649" s="1">
        <v>0</v>
      </c>
      <c r="G649" s="2">
        <f t="shared" si="0"/>
        <v>20.088000000000001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420</v>
      </c>
      <c r="D654" s="1">
        <f>'PR-RAS'!E661</f>
        <v>0</v>
      </c>
      <c r="E654" s="1">
        <v>0</v>
      </c>
      <c r="F654" s="1">
        <v>0</v>
      </c>
      <c r="G654" s="2">
        <f t="shared" si="0"/>
        <v>274.26</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600</v>
      </c>
      <c r="E668" s="1">
        <v>0</v>
      </c>
      <c r="F668" s="1">
        <v>0</v>
      </c>
      <c r="G668" s="2">
        <f t="shared" si="0"/>
        <v>800.40000000000009</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30318</v>
      </c>
      <c r="D703" s="1">
        <f>'PR-RAS'!E710</f>
        <v>88835</v>
      </c>
      <c r="E703" s="1">
        <v>0</v>
      </c>
      <c r="F703" s="1">
        <v>0</v>
      </c>
      <c r="G703" s="2">
        <f t="shared" si="0"/>
        <v>146007.576</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678</v>
      </c>
      <c r="D713" s="1">
        <f>'PR-RAS'!E720</f>
        <v>3577.86</v>
      </c>
      <c r="E713" s="1">
        <v>0</v>
      </c>
      <c r="F713" s="1">
        <v>0</v>
      </c>
      <c r="G713" s="2">
        <f t="shared" si="0"/>
        <v>5577.6086399999995</v>
      </c>
      <c r="H713" s="2">
        <f t="shared" si="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1148</v>
      </c>
      <c r="D715" s="1">
        <f>'PR-RAS'!E722</f>
        <v>2637.08</v>
      </c>
      <c r="E715" s="1">
        <v>0</v>
      </c>
      <c r="F715" s="1">
        <v>0</v>
      </c>
      <c r="G715" s="2">
        <f t="shared" si="0"/>
        <v>4585.4222399999999</v>
      </c>
      <c r="H715" s="2">
        <f t="shared" si="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850</v>
      </c>
      <c r="E719" s="1">
        <v>0</v>
      </c>
      <c r="F719" s="1">
        <v>0</v>
      </c>
      <c r="G719" s="2">
        <f t="shared" si="0"/>
        <v>1220.5999999999999</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3931.91</v>
      </c>
      <c r="D1480" s="6"/>
      <c r="E1480" s="6">
        <v>0</v>
      </c>
      <c r="F1480" s="6">
        <v>0</v>
      </c>
      <c r="G1480" s="7">
        <f t="shared" ref="G1480:G1580" si="25">B1480/1000*C1480</f>
        <v>3.9319099999999998</v>
      </c>
      <c r="H1480" s="7">
        <f t="shared" ref="H1480:H1580" si="26">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840845.55</v>
      </c>
      <c r="D1481" s="1">
        <v>0</v>
      </c>
      <c r="E1481" s="1">
        <v>0</v>
      </c>
      <c r="F1481" s="1">
        <v>0</v>
      </c>
      <c r="G1481" s="2">
        <f t="shared" si="25"/>
        <v>1681.6911000000002</v>
      </c>
      <c r="H1481" s="2">
        <f t="shared" si="26"/>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819931.56</v>
      </c>
      <c r="D1483" s="1">
        <v>0</v>
      </c>
      <c r="E1483" s="1">
        <v>0</v>
      </c>
      <c r="F1483" s="1">
        <v>0</v>
      </c>
      <c r="G1483" s="2">
        <f t="shared" si="25"/>
        <v>3279.7262400000004</v>
      </c>
      <c r="H1483" s="2">
        <f t="shared" si="26"/>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592543.64</v>
      </c>
      <c r="D1484" s="1">
        <v>0</v>
      </c>
      <c r="E1484" s="1">
        <v>0</v>
      </c>
      <c r="F1484" s="1">
        <v>0</v>
      </c>
      <c r="G1484" s="2">
        <f t="shared" si="25"/>
        <v>2962.7182000000003</v>
      </c>
      <c r="H1484" s="2">
        <f t="shared" si="26"/>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226725.42</v>
      </c>
      <c r="D1485" s="1">
        <v>0</v>
      </c>
      <c r="E1485" s="1">
        <v>0</v>
      </c>
      <c r="F1485" s="1">
        <v>0</v>
      </c>
      <c r="G1485" s="2">
        <f t="shared" si="25"/>
        <v>1360.3525200000001</v>
      </c>
      <c r="H1485" s="2">
        <f t="shared" si="26"/>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662.5</v>
      </c>
      <c r="D1486" s="1">
        <v>0</v>
      </c>
      <c r="E1486" s="1">
        <v>0</v>
      </c>
      <c r="F1486" s="1">
        <v>0</v>
      </c>
      <c r="G1486" s="2">
        <f t="shared" si="25"/>
        <v>4.6375000000000002</v>
      </c>
      <c r="H1486" s="2">
        <f t="shared" si="26"/>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20913.990000000002</v>
      </c>
      <c r="D1492" s="1">
        <v>0</v>
      </c>
      <c r="E1492" s="1">
        <v>0</v>
      </c>
      <c r="F1492" s="1">
        <v>0</v>
      </c>
      <c r="G1492" s="2">
        <f t="shared" si="25"/>
        <v>271.88186999999999</v>
      </c>
      <c r="H1492" s="2">
        <f t="shared" si="26"/>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833544.46</v>
      </c>
      <c r="D1499" s="1">
        <v>0</v>
      </c>
      <c r="E1499" s="1">
        <v>0</v>
      </c>
      <c r="F1499" s="1">
        <v>0</v>
      </c>
      <c r="G1499" s="2">
        <f t="shared" si="25"/>
        <v>16670.889199999998</v>
      </c>
      <c r="H1499" s="2">
        <f t="shared" si="26"/>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812630.47</v>
      </c>
      <c r="D1501" s="1">
        <v>0</v>
      </c>
      <c r="E1501" s="1">
        <v>0</v>
      </c>
      <c r="F1501" s="1">
        <v>0</v>
      </c>
      <c r="G1501" s="2">
        <f t="shared" si="25"/>
        <v>17877.870339999998</v>
      </c>
      <c r="H1501" s="2">
        <f t="shared" si="26"/>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592543.64</v>
      </c>
      <c r="D1502" s="1">
        <v>0</v>
      </c>
      <c r="E1502" s="1">
        <v>0</v>
      </c>
      <c r="F1502" s="1">
        <v>0</v>
      </c>
      <c r="G1502" s="2">
        <f t="shared" si="25"/>
        <v>13628.503720000001</v>
      </c>
      <c r="H1502" s="2">
        <f t="shared" si="26"/>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219424.33</v>
      </c>
      <c r="D1503" s="1">
        <v>0</v>
      </c>
      <c r="E1503" s="1">
        <v>0</v>
      </c>
      <c r="F1503" s="1">
        <v>0</v>
      </c>
      <c r="G1503" s="2">
        <f t="shared" si="25"/>
        <v>5266.1839199999995</v>
      </c>
      <c r="H1503" s="2">
        <f t="shared" si="26"/>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662.5</v>
      </c>
      <c r="D1504" s="1">
        <v>0</v>
      </c>
      <c r="E1504" s="1">
        <v>0</v>
      </c>
      <c r="F1504" s="1">
        <v>0</v>
      </c>
      <c r="G1504" s="2">
        <f t="shared" si="25"/>
        <v>16.5625</v>
      </c>
      <c r="H1504" s="2">
        <f t="shared" si="26"/>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20913.990000000002</v>
      </c>
      <c r="D1510" s="1">
        <v>0</v>
      </c>
      <c r="E1510" s="1">
        <v>0</v>
      </c>
      <c r="F1510" s="1">
        <v>0</v>
      </c>
      <c r="G1510" s="2">
        <f t="shared" si="25"/>
        <v>648.33369000000005</v>
      </c>
      <c r="H1510" s="2">
        <f t="shared" si="26"/>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11233.000000000116</v>
      </c>
      <c r="D1517" s="1">
        <v>0</v>
      </c>
      <c r="E1517" s="1">
        <v>0</v>
      </c>
      <c r="F1517" s="1">
        <v>0</v>
      </c>
      <c r="G1517" s="2">
        <f t="shared" si="25"/>
        <v>426.85400000000442</v>
      </c>
      <c r="H1517" s="2">
        <f t="shared" si="26"/>
        <v>1.1641532182693481E-10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11233</v>
      </c>
      <c r="D1576" s="1">
        <v>0</v>
      </c>
      <c r="E1576" s="1">
        <v>0</v>
      </c>
      <c r="F1576" s="1">
        <v>0</v>
      </c>
      <c r="G1576" s="2">
        <f t="shared" si="25"/>
        <v>1089.6010000000001</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11233</v>
      </c>
      <c r="D1577" s="1">
        <v>0</v>
      </c>
      <c r="E1577" s="1">
        <v>0</v>
      </c>
      <c r="F1577" s="1">
        <v>0</v>
      </c>
      <c r="G1577" s="2">
        <f t="shared" si="25"/>
        <v>1100.8340000000001</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41064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410539</v>
      </c>
      <c r="I16" s="206">
        <f>'PR-RAS'!E6</f>
        <v>958979.46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382235</v>
      </c>
      <c r="I17" s="206">
        <f>'PR-RAS'!E151</f>
        <v>850705.04</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49479</v>
      </c>
      <c r="I18" s="206">
        <f>'PR-RAS'!E645</f>
        <v>108535.42999999993</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3931.91</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11233.000000000116</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11233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6" zoomScaleNormal="100" workbookViewId="0">
      <selection activeCell="E70" sqref="E7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410539</v>
      </c>
      <c r="E6" s="56">
        <f>E7+E44+E50+E82+E106+E124+E133+E139</f>
        <v>958979.46</v>
      </c>
      <c r="F6" s="57">
        <f t="shared" ref="F6:F131" si="0">IF(D6&lt;&gt;0,IF(E6/D6&gt;=100,"&gt;&gt;100",E6/D6*100),"-")</f>
        <v>233.5903434265685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420</v>
      </c>
      <c r="E50" s="60">
        <f>E51+E54+E59+E62+E65+E68+E71+E74+E77</f>
        <v>600</v>
      </c>
      <c r="F50" s="57">
        <f t="shared" si="0"/>
        <v>142.85714285714286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420</v>
      </c>
      <c r="E59" s="56">
        <f t="shared" si="12"/>
        <v>0</v>
      </c>
      <c r="F59" s="57">
        <f t="shared" si="0"/>
        <v>0</v>
      </c>
    </row>
    <row r="60" spans="1:6" ht="24" x14ac:dyDescent="0.2">
      <c r="A60" s="54">
        <v>6331</v>
      </c>
      <c r="B60" s="100" t="s">
        <v>163</v>
      </c>
      <c r="C60" s="55" t="s">
        <v>164</v>
      </c>
      <c r="D60" s="284">
        <v>420</v>
      </c>
      <c r="E60" s="284"/>
      <c r="F60" s="57">
        <f t="shared" si="0"/>
        <v>0</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600</v>
      </c>
      <c r="F68" s="57" t="str">
        <f t="shared" si="0"/>
        <v>-</v>
      </c>
    </row>
    <row r="69" spans="1:6" ht="12.75" customHeight="1" x14ac:dyDescent="0.2">
      <c r="A69" s="54" t="s">
        <v>181</v>
      </c>
      <c r="B69" s="88" t="s">
        <v>182</v>
      </c>
      <c r="C69" s="55" t="s">
        <v>181</v>
      </c>
      <c r="D69" s="284"/>
      <c r="E69" s="284">
        <v>600</v>
      </c>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30318</v>
      </c>
      <c r="E106" s="56">
        <f t="shared" si="23"/>
        <v>88835</v>
      </c>
      <c r="F106" s="57">
        <f t="shared" si="0"/>
        <v>293.01075268817203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30318</v>
      </c>
      <c r="E112" s="56">
        <f t="shared" si="25"/>
        <v>88835</v>
      </c>
      <c r="F112" s="57">
        <f t="shared" si="0"/>
        <v>293.01075268817203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30318</v>
      </c>
      <c r="E117" s="284">
        <v>88835</v>
      </c>
      <c r="F117" s="57">
        <f t="shared" si="0"/>
        <v>293.01075268817203</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379801</v>
      </c>
      <c r="E133" s="56">
        <f t="shared" si="30"/>
        <v>869544.46</v>
      </c>
      <c r="F133" s="57">
        <f t="shared" ref="F133:F223" si="31">IF(D133&lt;&gt;0,IF(E133/D133&gt;=100,"&gt;&gt;100",E133/D133*100),"-")</f>
        <v>228.94738560456659</v>
      </c>
    </row>
    <row r="134" spans="1:6" ht="24" x14ac:dyDescent="0.2">
      <c r="A134" s="54">
        <v>671</v>
      </c>
      <c r="B134" s="229" t="s">
        <v>311</v>
      </c>
      <c r="C134" s="55" t="s">
        <v>312</v>
      </c>
      <c r="D134" s="56">
        <f t="shared" ref="D134:E134" si="32">SUM(D135:D137)</f>
        <v>379801</v>
      </c>
      <c r="E134" s="56">
        <f t="shared" si="32"/>
        <v>869544.46</v>
      </c>
      <c r="F134" s="57">
        <f t="shared" si="31"/>
        <v>228.94738560456659</v>
      </c>
    </row>
    <row r="135" spans="1:6" ht="12.75" customHeight="1" x14ac:dyDescent="0.2">
      <c r="A135" s="54">
        <v>6711</v>
      </c>
      <c r="B135" s="88" t="s">
        <v>313</v>
      </c>
      <c r="C135" s="55" t="s">
        <v>314</v>
      </c>
      <c r="D135" s="284">
        <v>379801</v>
      </c>
      <c r="E135" s="284">
        <v>869544.46</v>
      </c>
      <c r="F135" s="57">
        <f t="shared" si="31"/>
        <v>228.94738560456659</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382235</v>
      </c>
      <c r="E151" s="56">
        <f t="shared" si="35"/>
        <v>850705.04</v>
      </c>
      <c r="F151" s="57">
        <f t="shared" si="31"/>
        <v>222.56073881251064</v>
      </c>
    </row>
    <row r="152" spans="1:6" ht="12.75" customHeight="1" x14ac:dyDescent="0.2">
      <c r="A152" s="54">
        <v>31</v>
      </c>
      <c r="B152" s="88" t="s">
        <v>346</v>
      </c>
      <c r="C152" s="55" t="s">
        <v>347</v>
      </c>
      <c r="D152" s="56">
        <f t="shared" ref="D152:E152" si="36">D153+D158+D159</f>
        <v>300610</v>
      </c>
      <c r="E152" s="56">
        <f t="shared" si="36"/>
        <v>592543.63</v>
      </c>
      <c r="F152" s="57">
        <f t="shared" si="31"/>
        <v>197.11374538438508</v>
      </c>
    </row>
    <row r="153" spans="1:6" ht="12.75" customHeight="1" x14ac:dyDescent="0.2">
      <c r="A153" s="54">
        <v>311</v>
      </c>
      <c r="B153" s="88" t="s">
        <v>348</v>
      </c>
      <c r="C153" s="55" t="s">
        <v>349</v>
      </c>
      <c r="D153" s="56">
        <f t="shared" ref="D153:E153" si="37">SUM(D154:D157)</f>
        <v>244467</v>
      </c>
      <c r="E153" s="56">
        <f t="shared" si="37"/>
        <v>491201.03</v>
      </c>
      <c r="F153" s="57">
        <f t="shared" si="31"/>
        <v>200.92733579583339</v>
      </c>
    </row>
    <row r="154" spans="1:6" ht="12.75" customHeight="1" x14ac:dyDescent="0.2">
      <c r="A154" s="54">
        <v>3111</v>
      </c>
      <c r="B154" s="88" t="s">
        <v>350</v>
      </c>
      <c r="C154" s="55" t="s">
        <v>351</v>
      </c>
      <c r="D154" s="284">
        <v>244467</v>
      </c>
      <c r="E154" s="284">
        <v>491201.03</v>
      </c>
      <c r="F154" s="57">
        <f t="shared" si="31"/>
        <v>200.92733579583339</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15806</v>
      </c>
      <c r="E158" s="284">
        <v>19300</v>
      </c>
      <c r="F158" s="57">
        <f t="shared" si="31"/>
        <v>122.10552954574212</v>
      </c>
    </row>
    <row r="159" spans="1:6" ht="12.75" customHeight="1" x14ac:dyDescent="0.2">
      <c r="A159" s="54">
        <v>313</v>
      </c>
      <c r="B159" s="88" t="s">
        <v>360</v>
      </c>
      <c r="C159" s="55" t="s">
        <v>361</v>
      </c>
      <c r="D159" s="56">
        <f t="shared" ref="D159:E159" si="38">SUM(D160:D162)</f>
        <v>40337</v>
      </c>
      <c r="E159" s="56">
        <f t="shared" si="38"/>
        <v>82042.600000000006</v>
      </c>
      <c r="F159" s="57">
        <f t="shared" si="31"/>
        <v>203.39291469370556</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40337</v>
      </c>
      <c r="E161" s="284">
        <v>82042.600000000006</v>
      </c>
      <c r="F161" s="57">
        <f t="shared" si="31"/>
        <v>203.39291469370556</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81550</v>
      </c>
      <c r="E163" s="56">
        <f t="shared" si="39"/>
        <v>257511.41</v>
      </c>
      <c r="F163" s="57">
        <f t="shared" si="31"/>
        <v>315.77119558553039</v>
      </c>
    </row>
    <row r="164" spans="1:6" ht="12.75" customHeight="1" x14ac:dyDescent="0.2">
      <c r="A164" s="54">
        <v>321</v>
      </c>
      <c r="B164" s="88" t="s">
        <v>369</v>
      </c>
      <c r="C164" s="55" t="s">
        <v>370</v>
      </c>
      <c r="D164" s="56">
        <f t="shared" ref="D164:E164" si="40">SUM(D165:D168)</f>
        <v>5695</v>
      </c>
      <c r="E164" s="56">
        <f t="shared" si="40"/>
        <v>10862.93</v>
      </c>
      <c r="F164" s="57">
        <f t="shared" si="31"/>
        <v>190.74503950834065</v>
      </c>
    </row>
    <row r="165" spans="1:6" ht="12.75" customHeight="1" x14ac:dyDescent="0.2">
      <c r="A165" s="54">
        <v>3211</v>
      </c>
      <c r="B165" s="88" t="s">
        <v>371</v>
      </c>
      <c r="C165" s="55" t="s">
        <v>372</v>
      </c>
      <c r="D165" s="284"/>
      <c r="E165" s="284">
        <v>1002</v>
      </c>
      <c r="F165" s="57" t="str">
        <f t="shared" si="31"/>
        <v>-</v>
      </c>
    </row>
    <row r="166" spans="1:6" ht="12.75" customHeight="1" x14ac:dyDescent="0.2">
      <c r="A166" s="54">
        <v>3212</v>
      </c>
      <c r="B166" s="88" t="s">
        <v>373</v>
      </c>
      <c r="C166" s="55" t="s">
        <v>374</v>
      </c>
      <c r="D166" s="284"/>
      <c r="E166" s="284"/>
      <c r="F166" s="57" t="str">
        <f t="shared" si="31"/>
        <v>-</v>
      </c>
    </row>
    <row r="167" spans="1:6" ht="12.75" customHeight="1" x14ac:dyDescent="0.2">
      <c r="A167" s="54">
        <v>3213</v>
      </c>
      <c r="B167" s="88" t="s">
        <v>375</v>
      </c>
      <c r="C167" s="55" t="s">
        <v>376</v>
      </c>
      <c r="D167" s="284">
        <v>4175</v>
      </c>
      <c r="E167" s="284">
        <v>9860.93</v>
      </c>
      <c r="F167" s="57">
        <f t="shared" si="31"/>
        <v>236.18994011976048</v>
      </c>
    </row>
    <row r="168" spans="1:6" ht="12.75" customHeight="1" x14ac:dyDescent="0.2">
      <c r="A168" s="54">
        <v>3214</v>
      </c>
      <c r="B168" s="88" t="s">
        <v>377</v>
      </c>
      <c r="C168" s="55" t="s">
        <v>378</v>
      </c>
      <c r="D168" s="284">
        <v>1520</v>
      </c>
      <c r="E168" s="284"/>
      <c r="F168" s="57">
        <f t="shared" si="31"/>
        <v>0</v>
      </c>
    </row>
    <row r="169" spans="1:6" ht="12.75" customHeight="1" x14ac:dyDescent="0.2">
      <c r="A169" s="54">
        <v>322</v>
      </c>
      <c r="B169" s="88" t="s">
        <v>379</v>
      </c>
      <c r="C169" s="55" t="s">
        <v>380</v>
      </c>
      <c r="D169" s="56">
        <f t="shared" ref="D169:E169" si="41">SUM(D170:D176)</f>
        <v>46189</v>
      </c>
      <c r="E169" s="56">
        <f t="shared" si="41"/>
        <v>201297.55000000002</v>
      </c>
      <c r="F169" s="57">
        <f t="shared" si="31"/>
        <v>435.81274762389313</v>
      </c>
    </row>
    <row r="170" spans="1:6" ht="12.75" customHeight="1" x14ac:dyDescent="0.2">
      <c r="A170" s="54">
        <v>3221</v>
      </c>
      <c r="B170" s="88" t="s">
        <v>381</v>
      </c>
      <c r="C170" s="55" t="s">
        <v>382</v>
      </c>
      <c r="D170" s="284">
        <v>25034</v>
      </c>
      <c r="E170" s="284">
        <v>55673.59</v>
      </c>
      <c r="F170" s="57">
        <f t="shared" si="31"/>
        <v>222.39190700647117</v>
      </c>
    </row>
    <row r="171" spans="1:6" ht="12.75" customHeight="1" x14ac:dyDescent="0.2">
      <c r="A171" s="54">
        <v>3222</v>
      </c>
      <c r="B171" s="88" t="s">
        <v>383</v>
      </c>
      <c r="C171" s="55" t="s">
        <v>384</v>
      </c>
      <c r="D171" s="284">
        <v>17665</v>
      </c>
      <c r="E171" s="284">
        <v>66804.460000000006</v>
      </c>
      <c r="F171" s="57">
        <f t="shared" si="31"/>
        <v>378.17412963487124</v>
      </c>
    </row>
    <row r="172" spans="1:6" ht="12.75" customHeight="1" x14ac:dyDescent="0.2">
      <c r="A172" s="54">
        <v>3223</v>
      </c>
      <c r="B172" s="88" t="s">
        <v>385</v>
      </c>
      <c r="C172" s="55" t="s">
        <v>386</v>
      </c>
      <c r="D172" s="284"/>
      <c r="E172" s="284"/>
      <c r="F172" s="57" t="str">
        <f t="shared" si="31"/>
        <v>-</v>
      </c>
    </row>
    <row r="173" spans="1:6" ht="12.75" customHeight="1" x14ac:dyDescent="0.2">
      <c r="A173" s="54">
        <v>3224</v>
      </c>
      <c r="B173" s="88" t="s">
        <v>387</v>
      </c>
      <c r="C173" s="55" t="s">
        <v>388</v>
      </c>
      <c r="D173" s="284">
        <v>844</v>
      </c>
      <c r="E173" s="284">
        <v>1177.96</v>
      </c>
      <c r="F173" s="57">
        <f t="shared" si="31"/>
        <v>139.56872037914692</v>
      </c>
    </row>
    <row r="174" spans="1:6" ht="12.75" customHeight="1" x14ac:dyDescent="0.2">
      <c r="A174" s="54">
        <v>3225</v>
      </c>
      <c r="B174" s="88" t="s">
        <v>389</v>
      </c>
      <c r="C174" s="55" t="s">
        <v>390</v>
      </c>
      <c r="D174" s="284">
        <v>1225</v>
      </c>
      <c r="E174" s="284">
        <v>74173.52</v>
      </c>
      <c r="F174" s="57">
        <f t="shared" si="31"/>
        <v>6054.9812244897967</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1421</v>
      </c>
      <c r="E176" s="284">
        <v>3468.02</v>
      </c>
      <c r="F176" s="57">
        <f t="shared" si="31"/>
        <v>244.054890921886</v>
      </c>
    </row>
    <row r="177" spans="1:6" ht="12.75" customHeight="1" x14ac:dyDescent="0.2">
      <c r="A177" s="54">
        <v>323</v>
      </c>
      <c r="B177" s="88" t="s">
        <v>395</v>
      </c>
      <c r="C177" s="55" t="s">
        <v>396</v>
      </c>
      <c r="D177" s="56">
        <f t="shared" ref="D177:E177" si="42">SUM(D178:D186)</f>
        <v>27772</v>
      </c>
      <c r="E177" s="56">
        <f t="shared" si="42"/>
        <v>39458.33</v>
      </c>
      <c r="F177" s="57">
        <f t="shared" si="31"/>
        <v>142.07954054443326</v>
      </c>
    </row>
    <row r="178" spans="1:6" ht="12.75" customHeight="1" x14ac:dyDescent="0.2">
      <c r="A178" s="54">
        <v>3231</v>
      </c>
      <c r="B178" s="88" t="s">
        <v>397</v>
      </c>
      <c r="C178" s="55" t="s">
        <v>398</v>
      </c>
      <c r="D178" s="284">
        <v>6868</v>
      </c>
      <c r="E178" s="284">
        <v>10896.59</v>
      </c>
      <c r="F178" s="57">
        <f t="shared" si="31"/>
        <v>158.65739662201514</v>
      </c>
    </row>
    <row r="179" spans="1:6" ht="12.75" customHeight="1" x14ac:dyDescent="0.2">
      <c r="A179" s="54">
        <v>3232</v>
      </c>
      <c r="B179" s="88" t="s">
        <v>399</v>
      </c>
      <c r="C179" s="55" t="s">
        <v>400</v>
      </c>
      <c r="D179" s="284"/>
      <c r="E179" s="284"/>
      <c r="F179" s="57" t="str">
        <f t="shared" si="31"/>
        <v>-</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3613</v>
      </c>
      <c r="E181" s="284">
        <v>3531.8</v>
      </c>
      <c r="F181" s="57">
        <f t="shared" si="31"/>
        <v>97.752560199280381</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678</v>
      </c>
      <c r="E183" s="284">
        <v>3577.86</v>
      </c>
      <c r="F183" s="57">
        <f t="shared" si="31"/>
        <v>527.70796460176996</v>
      </c>
    </row>
    <row r="184" spans="1:6" ht="12.75" customHeight="1" x14ac:dyDescent="0.2">
      <c r="A184" s="54">
        <v>3237</v>
      </c>
      <c r="B184" s="88" t="s">
        <v>409</v>
      </c>
      <c r="C184" s="55" t="s">
        <v>410</v>
      </c>
      <c r="D184" s="284">
        <v>10148</v>
      </c>
      <c r="E184" s="284">
        <v>8277.08</v>
      </c>
      <c r="F184" s="57">
        <f t="shared" si="31"/>
        <v>81.563657863618445</v>
      </c>
    </row>
    <row r="185" spans="1:6" ht="12.75" customHeight="1" x14ac:dyDescent="0.2">
      <c r="A185" s="54">
        <v>3238</v>
      </c>
      <c r="B185" s="88" t="s">
        <v>411</v>
      </c>
      <c r="C185" s="55" t="s">
        <v>412</v>
      </c>
      <c r="D185" s="284">
        <v>6465</v>
      </c>
      <c r="E185" s="284">
        <v>6800</v>
      </c>
      <c r="F185" s="57">
        <f t="shared" si="31"/>
        <v>105.18174787316319</v>
      </c>
    </row>
    <row r="186" spans="1:6" ht="12.75" customHeight="1" x14ac:dyDescent="0.2">
      <c r="A186" s="54">
        <v>3239</v>
      </c>
      <c r="B186" s="88" t="s">
        <v>413</v>
      </c>
      <c r="C186" s="55" t="s">
        <v>414</v>
      </c>
      <c r="D186" s="284"/>
      <c r="E186" s="284">
        <v>6375</v>
      </c>
      <c r="F186" s="57" t="str">
        <f t="shared" si="31"/>
        <v>-</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1894</v>
      </c>
      <c r="E188" s="56">
        <f t="shared" si="43"/>
        <v>5892.6</v>
      </c>
      <c r="F188" s="57">
        <f t="shared" si="31"/>
        <v>311.11932418162621</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v>850</v>
      </c>
      <c r="F190" s="57" t="str">
        <f t="shared" si="31"/>
        <v>-</v>
      </c>
    </row>
    <row r="191" spans="1:6" ht="12.75" customHeight="1" x14ac:dyDescent="0.2">
      <c r="A191" s="54">
        <v>3293</v>
      </c>
      <c r="B191" s="88" t="s">
        <v>423</v>
      </c>
      <c r="C191" s="55" t="s">
        <v>424</v>
      </c>
      <c r="D191" s="284">
        <v>1894</v>
      </c>
      <c r="E191" s="284">
        <v>4408</v>
      </c>
      <c r="F191" s="57">
        <f t="shared" si="31"/>
        <v>232.73495248152059</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v>634.6</v>
      </c>
      <c r="F195" s="57" t="str">
        <f t="shared" si="31"/>
        <v>-</v>
      </c>
    </row>
    <row r="196" spans="1:6" ht="12.75" customHeight="1" x14ac:dyDescent="0.2">
      <c r="A196" s="54">
        <v>34</v>
      </c>
      <c r="B196" s="229" t="s">
        <v>433</v>
      </c>
      <c r="C196" s="55" t="s">
        <v>434</v>
      </c>
      <c r="D196" s="56">
        <f t="shared" ref="D196:E196" si="44">D197+D202+D210</f>
        <v>75</v>
      </c>
      <c r="E196" s="56">
        <f t="shared" si="44"/>
        <v>650</v>
      </c>
      <c r="F196" s="57">
        <f t="shared" si="31"/>
        <v>866.66666666666663</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75</v>
      </c>
      <c r="E210" s="56">
        <f t="shared" si="47"/>
        <v>650</v>
      </c>
      <c r="F210" s="57">
        <f t="shared" si="31"/>
        <v>866.66666666666663</v>
      </c>
    </row>
    <row r="211" spans="1:6" ht="12.75" customHeight="1" x14ac:dyDescent="0.2">
      <c r="A211" s="54">
        <v>3431</v>
      </c>
      <c r="B211" s="229" t="s">
        <v>463</v>
      </c>
      <c r="C211" s="55" t="s">
        <v>464</v>
      </c>
      <c r="D211" s="284">
        <v>75</v>
      </c>
      <c r="E211" s="284">
        <v>650</v>
      </c>
      <c r="F211" s="57">
        <f t="shared" si="31"/>
        <v>866.66666666666663</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382235</v>
      </c>
      <c r="E289" s="56">
        <f t="shared" si="79"/>
        <v>850705.04</v>
      </c>
      <c r="F289" s="57">
        <f t="shared" si="76"/>
        <v>222.56073881251064</v>
      </c>
    </row>
    <row r="290" spans="1:6" ht="12.75" customHeight="1" x14ac:dyDescent="0.2">
      <c r="A290" s="54" t="s">
        <v>606</v>
      </c>
      <c r="B290" s="88" t="s">
        <v>617</v>
      </c>
      <c r="C290" s="55" t="s">
        <v>618</v>
      </c>
      <c r="D290" s="56">
        <f>IF(D6&gt;=D289,D6-D289,0)</f>
        <v>28304</v>
      </c>
      <c r="E290" s="56">
        <f>IF(E6&gt;=E289,E6-E289,0)</f>
        <v>108274.41999999993</v>
      </c>
      <c r="F290" s="57">
        <f t="shared" si="76"/>
        <v>382.54105426794769</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21175</v>
      </c>
      <c r="E292" s="284">
        <v>21175</v>
      </c>
      <c r="F292" s="57">
        <f t="shared" si="76"/>
        <v>100</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v>25536</v>
      </c>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20913.990000000002</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20913.990000000002</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20913.990000000002</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v>20913.990000000002</v>
      </c>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20913.990000000002</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410539</v>
      </c>
      <c r="E412" s="56">
        <f>E6+E298</f>
        <v>958979.46</v>
      </c>
      <c r="F412" s="57">
        <f t="shared" si="81"/>
        <v>233.5903434265685</v>
      </c>
    </row>
    <row r="413" spans="1:6" ht="12.75" customHeight="1" x14ac:dyDescent="0.2">
      <c r="A413" s="54" t="s">
        <v>606</v>
      </c>
      <c r="B413" s="88" t="s">
        <v>829</v>
      </c>
      <c r="C413" s="55" t="s">
        <v>830</v>
      </c>
      <c r="D413" s="56">
        <f t="shared" ref="D413:E413" si="112">D289+D350</f>
        <v>382235</v>
      </c>
      <c r="E413" s="56">
        <f t="shared" si="112"/>
        <v>871619.03</v>
      </c>
      <c r="F413" s="57">
        <f t="shared" si="81"/>
        <v>228.03223932920847</v>
      </c>
    </row>
    <row r="414" spans="1:6" ht="12.75" customHeight="1" x14ac:dyDescent="0.2">
      <c r="A414" s="54" t="s">
        <v>606</v>
      </c>
      <c r="B414" s="88" t="s">
        <v>831</v>
      </c>
      <c r="C414" s="55" t="s">
        <v>832</v>
      </c>
      <c r="D414" s="56">
        <f t="shared" ref="D414:E414" si="113">IF(D412&gt;=D413,D412-D413,0)</f>
        <v>28304</v>
      </c>
      <c r="E414" s="56">
        <f t="shared" si="113"/>
        <v>87360.429999999935</v>
      </c>
      <c r="F414" s="57">
        <f t="shared" si="81"/>
        <v>308.65047343131693</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21175</v>
      </c>
      <c r="E416" s="56">
        <f t="shared" si="115"/>
        <v>21175</v>
      </c>
      <c r="F416" s="57">
        <f t="shared" si="81"/>
        <v>100</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25536</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410539</v>
      </c>
      <c r="E639" s="56">
        <f t="shared" si="180"/>
        <v>958979.46</v>
      </c>
      <c r="F639" s="57">
        <f t="shared" si="119"/>
        <v>233.5903434265685</v>
      </c>
    </row>
    <row r="640" spans="1:6" ht="12.75" customHeight="1" x14ac:dyDescent="0.2">
      <c r="A640" s="54" t="s">
        <v>606</v>
      </c>
      <c r="B640" s="88" t="s">
        <v>1275</v>
      </c>
      <c r="C640" s="55" t="s">
        <v>1276</v>
      </c>
      <c r="D640" s="56">
        <f t="shared" ref="D640:E640" si="181">D413+D528</f>
        <v>382235</v>
      </c>
      <c r="E640" s="56">
        <f t="shared" si="181"/>
        <v>871619.03</v>
      </c>
      <c r="F640" s="57">
        <f t="shared" si="119"/>
        <v>228.03223932920847</v>
      </c>
    </row>
    <row r="641" spans="1:6" ht="12.75" customHeight="1" x14ac:dyDescent="0.2">
      <c r="A641" s="54" t="s">
        <v>606</v>
      </c>
      <c r="B641" s="88" t="s">
        <v>1277</v>
      </c>
      <c r="C641" s="55" t="s">
        <v>1278</v>
      </c>
      <c r="D641" s="56">
        <f t="shared" ref="D641:E641" si="182">IF(D639&gt;=D640,D639-D640,0)</f>
        <v>28304</v>
      </c>
      <c r="E641" s="56">
        <f t="shared" si="182"/>
        <v>87360.429999999935</v>
      </c>
      <c r="F641" s="57">
        <f t="shared" si="119"/>
        <v>308.65047343131693</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21175</v>
      </c>
      <c r="E643" s="56">
        <f t="shared" si="184"/>
        <v>21175</v>
      </c>
      <c r="F643" s="57">
        <f t="shared" si="119"/>
        <v>100</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49479</v>
      </c>
      <c r="E645" s="56">
        <f t="shared" si="186"/>
        <v>108535.42999999993</v>
      </c>
      <c r="F645" s="57">
        <f t="shared" si="119"/>
        <v>219.3565553062914</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5690</v>
      </c>
      <c r="E649" s="284">
        <v>984.12</v>
      </c>
      <c r="F649" s="57">
        <f t="shared" ref="F649:F724" si="188">IF(D649&lt;&gt;0,IF(E649/D649&gt;=100,"&gt;&gt;100",E649/D649*100),"-")</f>
        <v>17.295606326889278</v>
      </c>
    </row>
    <row r="650" spans="1:6" ht="12.75" customHeight="1" x14ac:dyDescent="0.2">
      <c r="A650" s="54" t="s">
        <v>1294</v>
      </c>
      <c r="B650" s="88" t="s">
        <v>1295</v>
      </c>
      <c r="C650" s="55" t="s">
        <v>1294</v>
      </c>
      <c r="D650" s="284">
        <v>58000</v>
      </c>
      <c r="E650" s="284">
        <v>72000</v>
      </c>
      <c r="F650" s="57">
        <f t="shared" si="188"/>
        <v>124.13793103448276</v>
      </c>
    </row>
    <row r="651" spans="1:6" ht="12.75" customHeight="1" x14ac:dyDescent="0.2">
      <c r="A651" s="54" t="s">
        <v>1296</v>
      </c>
      <c r="B651" s="88" t="s">
        <v>1297</v>
      </c>
      <c r="C651" s="55" t="s">
        <v>1296</v>
      </c>
      <c r="D651" s="284">
        <v>60157</v>
      </c>
      <c r="E651" s="284">
        <v>66773.490000000005</v>
      </c>
      <c r="F651" s="57">
        <f t="shared" si="188"/>
        <v>110.99870339278888</v>
      </c>
    </row>
    <row r="652" spans="1:6" ht="24" x14ac:dyDescent="0.2">
      <c r="A652" s="54">
        <v>11</v>
      </c>
      <c r="B652" s="88" t="s">
        <v>1298</v>
      </c>
      <c r="C652" s="55" t="s">
        <v>1299</v>
      </c>
      <c r="D652" s="56">
        <f t="shared" ref="D652:E652" si="189">+D649+D650-D651</f>
        <v>3533</v>
      </c>
      <c r="E652" s="56">
        <f t="shared" si="189"/>
        <v>6210.6299999999901</v>
      </c>
      <c r="F652" s="57">
        <f t="shared" si="188"/>
        <v>175.7891310500988</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5</v>
      </c>
      <c r="E654" s="307">
        <v>13</v>
      </c>
      <c r="F654" s="57">
        <f t="shared" si="188"/>
        <v>260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5</v>
      </c>
      <c r="E656" s="307">
        <v>13</v>
      </c>
      <c r="F656" s="57">
        <f t="shared" si="188"/>
        <v>260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420</v>
      </c>
      <c r="E661" s="284"/>
      <c r="F661" s="57">
        <f t="shared" si="188"/>
        <v>0</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v>600</v>
      </c>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30318</v>
      </c>
      <c r="E710" s="284">
        <v>88835</v>
      </c>
      <c r="F710" s="57">
        <f t="shared" si="188"/>
        <v>293.01075268817203</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c r="E718" s="284"/>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678</v>
      </c>
      <c r="E720" s="284">
        <v>3577.86</v>
      </c>
      <c r="F720" s="57">
        <f t="shared" si="188"/>
        <v>527.70796460176996</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1148</v>
      </c>
      <c r="E722" s="284">
        <v>2637.08</v>
      </c>
      <c r="F722" s="57">
        <f t="shared" si="188"/>
        <v>229.71080139372822</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82" si="190">IF(D725&lt;&gt;0,IF(E725/D725&gt;=100,"&gt;&gt;100",E725/D725*100),"-")</f>
        <v>-</v>
      </c>
    </row>
    <row r="726" spans="1:6" ht="12.75" customHeight="1" x14ac:dyDescent="0.2">
      <c r="A726" s="54" t="s">
        <v>1429</v>
      </c>
      <c r="B726" s="88" t="s">
        <v>1430</v>
      </c>
      <c r="C726" s="55" t="s">
        <v>1429</v>
      </c>
      <c r="D726" s="284"/>
      <c r="E726" s="284">
        <v>850</v>
      </c>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7" workbookViewId="0">
      <selection activeCell="D56" sqref="D56"/>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3931.91</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840845.55</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819931.56</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592543.64</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226725.42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662.5</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20913.990000000002</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833544.46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812630.47</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592543.64</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219424.33</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662.5</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20913.990000000002</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11233.000000000116</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11233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v>11233</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2</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41064</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0</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2022-04-04T19:59:02Z</cp:lastPrinted>
  <dcterms:created xsi:type="dcterms:W3CDTF">2022-04-01T05:14:30Z</dcterms:created>
  <dcterms:modified xsi:type="dcterms:W3CDTF">2022-07-07T11:13:11Z</dcterms:modified>
</cp:coreProperties>
</file>