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270" windowWidth="24240" windowHeight="11955" activeTab="1"/>
  </bookViews>
  <sheets>
    <sheet name="01.01.-30.06.2013." sheetId="1" r:id="rId1"/>
    <sheet name="01.01.-31.12.2013." sheetId="2" r:id="rId2"/>
    <sheet name="List3" sheetId="3" r:id="rId3"/>
  </sheets>
  <definedNames>
    <definedName name="_xlnm.Print_Area" localSheetId="0">'01.01.-30.06.2013.'!$A$1:$J$25</definedName>
    <definedName name="_xlnm.Print_Area" localSheetId="1">'01.01.-31.12.2013.'!$A$1:$K$6</definedName>
    <definedName name="_xlnm.Print_Titles" localSheetId="1">'01.01.-31.12.2013.'!$4:$4</definedName>
  </definedNames>
  <calcPr calcId="124519"/>
</workbook>
</file>

<file path=xl/calcChain.xml><?xml version="1.0" encoding="utf-8"?>
<calcChain xmlns="http://schemas.openxmlformats.org/spreadsheetml/2006/main">
  <c r="E23" i="3"/>
  <c r="E21"/>
  <c r="E12" i="1" l="1"/>
  <c r="E11"/>
  <c r="E10"/>
  <c r="E9"/>
  <c r="E8"/>
  <c r="E7"/>
  <c r="E6"/>
  <c r="E5"/>
</calcChain>
</file>

<file path=xl/sharedStrings.xml><?xml version="1.0" encoding="utf-8"?>
<sst xmlns="http://schemas.openxmlformats.org/spreadsheetml/2006/main" count="205" uniqueCount="134">
  <si>
    <t>PREDMET UGOVORA</t>
  </si>
  <si>
    <t>EV.BR. NABAVE I BROJ OBJAVE</t>
  </si>
  <si>
    <t>VRSTA POSTUPKA</t>
  </si>
  <si>
    <t>ROK NA KOJI JE UGOVOR SKLOPLJEN</t>
  </si>
  <si>
    <t>NAZIV PONUDITELJA</t>
  </si>
  <si>
    <t>KONAČNI DATUM ISPORUKE ROBE, PRUŽANJA USLUGA ILI IZVOĐENJA RADOVA</t>
  </si>
  <si>
    <t>IZNOS SKLOPLJENOG UGOVORA                    (s PDV-om)</t>
  </si>
  <si>
    <t>RED. BR.</t>
  </si>
  <si>
    <t>direktna nabava</t>
  </si>
  <si>
    <t>Odvjetnički ured DEAN RAHAN</t>
  </si>
  <si>
    <t>OPĆINA SUTIVAN</t>
  </si>
  <si>
    <t>np</t>
  </si>
  <si>
    <t>Sporazum o suradnji DEAN RAHAN</t>
  </si>
  <si>
    <t xml:space="preserve">Odluka o nabavi usluge održavanja javne rasvijete </t>
  </si>
  <si>
    <t>ELEKTROKAŠTELAN</t>
  </si>
  <si>
    <t>Odluka o nabavi pružanja usluge  dop.zdr.os.</t>
  </si>
  <si>
    <t>HZZO</t>
  </si>
  <si>
    <t>Odluka o nabavi uredskog materijala</t>
  </si>
  <si>
    <t>TRAMAX / TEXT PAPIR</t>
  </si>
  <si>
    <t>MICHIELI TOMIĆ</t>
  </si>
  <si>
    <t>Odluka o nabavi pružanja usluge održavanja program.</t>
  </si>
  <si>
    <t>POS, CASTEL IT, INFOMIX</t>
  </si>
  <si>
    <t>Odluka o nabavi pružanja usluge  korištenja usluga telekom.</t>
  </si>
  <si>
    <t>T-COM</t>
  </si>
  <si>
    <t>Odluka o nabavi pružanja usluge otpreme i dopreme pošte</t>
  </si>
  <si>
    <t>HPOŠTA</t>
  </si>
  <si>
    <t>Sporazum o sufinanciranju DVD-a</t>
  </si>
  <si>
    <t>DVD SUPETAR</t>
  </si>
  <si>
    <t>DOMINANT</t>
  </si>
  <si>
    <t>Odluka o direktnoj nabavi nadzor - poljski putevi</t>
  </si>
  <si>
    <t>GRAFIK PRINT</t>
  </si>
  <si>
    <t>Radovi na uređenju zašuštenih šumskih prometnica (EV. 1/2013)</t>
  </si>
  <si>
    <t>SANAC</t>
  </si>
  <si>
    <t>Ugovor dezinsekcija i deratizacija</t>
  </si>
  <si>
    <t>CIAN doo</t>
  </si>
  <si>
    <t>Ugovor o kupoprodaji usisača</t>
  </si>
  <si>
    <t>ALFATEH</t>
  </si>
  <si>
    <t>Ugovor o zakupu WC kabina</t>
  </si>
  <si>
    <t>NOVITAS MAKARSKA</t>
  </si>
  <si>
    <t>Kabine za presvlačenje</t>
  </si>
  <si>
    <t>B1 PLAKATI</t>
  </si>
  <si>
    <t>Ugovor o izvođenju radova - plaža Majakovac</t>
  </si>
  <si>
    <t>PLETER IVANOVIĆ</t>
  </si>
  <si>
    <t>Ugovor o izvođenju radova - plaža Bunta, Bistrica i Likva</t>
  </si>
  <si>
    <t>KRSTUL</t>
  </si>
  <si>
    <t>Košara za otpad sa pepeljarom</t>
  </si>
  <si>
    <t>ARTA ZIP</t>
  </si>
  <si>
    <t>Sanacija rupa na makadamskom putu</t>
  </si>
  <si>
    <t xml:space="preserve">Nabava projektora </t>
  </si>
  <si>
    <t>SVIJET MEDIJA</t>
  </si>
  <si>
    <t>JAVNA NABAVA</t>
  </si>
  <si>
    <t>2013/S 002-0005606</t>
  </si>
  <si>
    <t>NP</t>
  </si>
  <si>
    <r>
      <t xml:space="preserve">DATUM UGOVORA             </t>
    </r>
    <r>
      <rPr>
        <sz val="8"/>
        <color theme="1"/>
        <rFont val="Arial"/>
        <family val="2"/>
        <charset val="238"/>
      </rPr>
      <t>(ili Odluke o direktnoj nabavi)</t>
    </r>
  </si>
  <si>
    <t>Odluka o nabavi usluge - glomazni otpad</t>
  </si>
  <si>
    <t>Ugovor kupoprodaji sadnica</t>
  </si>
  <si>
    <t>sufinanciranje</t>
  </si>
  <si>
    <t>REGISTAR UGOVORA ZA 2013. GODINU (01.01.-30.06.2013.)</t>
  </si>
  <si>
    <t>KONAČNI IZNOS KOJI JE NARUČITELJ ISPLATIO NA TEMELJU UGOVORA DO 30.06.2013.</t>
  </si>
  <si>
    <t>Datum</t>
  </si>
  <si>
    <t>Opis</t>
  </si>
  <si>
    <t>Dobavljač / Ime</t>
  </si>
  <si>
    <t>Iznos</t>
  </si>
  <si>
    <t>Narudžba tanka za vodu za čistilicu</t>
  </si>
  <si>
    <t>STRABAG, BMTI</t>
  </si>
  <si>
    <t xml:space="preserve">Ponuda za uređenje puta "Stipanska - Park prirode" SANAC </t>
  </si>
  <si>
    <t>Horizontalna signalizacija (bojanje zaobilaznice)</t>
  </si>
  <si>
    <t>ŽUPANIJSKE CESTE SPLIT</t>
  </si>
  <si>
    <t>DA</t>
  </si>
  <si>
    <t>Bjanko zadužnica - Hor. signalizacija (bojanje zaobilaznice)</t>
  </si>
  <si>
    <t xml:space="preserve">Košare za smeći izmet </t>
  </si>
  <si>
    <t>Dozvole za obavljanje taxi prijevoza BEPO I PEŠA</t>
  </si>
  <si>
    <t>BEPO  /  PEŠA</t>
  </si>
  <si>
    <t>Iskolčenje trase Zaobilaznice</t>
  </si>
  <si>
    <t>KOTA GPN doo</t>
  </si>
  <si>
    <t>Ugovor o obavljanju kom.djelatnosti (prijevoz na deponij, ležarina)</t>
  </si>
  <si>
    <t>KD GRAD doo</t>
  </si>
  <si>
    <t xml:space="preserve">Storniranje zastarjelih dugovanja </t>
  </si>
  <si>
    <t>O.VJEĆE</t>
  </si>
  <si>
    <t>Procjena poljoprivrednih poboljšica</t>
  </si>
  <si>
    <t>LADA RAMLJAK</t>
  </si>
  <si>
    <t>Ugovor o dijelu (konzultanske usluge) za izvlaštenje Zaobilaznice</t>
  </si>
  <si>
    <t>MILAN MATIJEVIĆ</t>
  </si>
  <si>
    <t>Lista radova za rujan 2013 - JAVNA RASVIJETA</t>
  </si>
  <si>
    <t>Planiranje energetskih pregleda</t>
  </si>
  <si>
    <t>Procjena građevinskih poboljšica</t>
  </si>
  <si>
    <t>MIJO TADINAC</t>
  </si>
  <si>
    <t>Turistička signalizacija Vela lokva</t>
  </si>
  <si>
    <t>OBRT LEŠ</t>
  </si>
  <si>
    <t>Ponuda vrijednosti Kavanjinovih dvora</t>
  </si>
  <si>
    <t>Odluka o pokretanju prenamjene polivalentne dvorane Sokolana</t>
  </si>
  <si>
    <t>O.V.</t>
  </si>
  <si>
    <t>Etažiranje doma kulture</t>
  </si>
  <si>
    <t>MEDITERAN PROJEKT</t>
  </si>
  <si>
    <t>Javna nabava - zapuštene šumske prometnice (EV. 2/2013)</t>
  </si>
  <si>
    <t>GO GABRIĆ</t>
  </si>
  <si>
    <t>13.06.2013. Analiza poslovanja i financijskih pokazatelja</t>
  </si>
  <si>
    <t>REVIS doo</t>
  </si>
  <si>
    <t>Popravak puta od Likve do Stipanske</t>
  </si>
  <si>
    <t>GORAN RADOLFI</t>
  </si>
  <si>
    <t>Geodetska podloga za ulicu Ivana Pavla II</t>
  </si>
  <si>
    <t>GEOKOMPAS</t>
  </si>
  <si>
    <t>Strateški plan Općine za 2014 (projekcija 2015,2016)</t>
  </si>
  <si>
    <t>EKOVET</t>
  </si>
  <si>
    <t>PGP za Poslovnu zonu</t>
  </si>
  <si>
    <t>Dostava zahtjeva za pružanje usluga upravljanje i vođenje luka</t>
  </si>
  <si>
    <t>LUČKA UPRAVA SDŽ</t>
  </si>
  <si>
    <t>-</t>
  </si>
  <si>
    <t>Dodjela poklona za djecu povodom božićnih blagdana 2013</t>
  </si>
  <si>
    <t>EDI SHOP</t>
  </si>
  <si>
    <t>Rušenje kioska "ex Koni"</t>
  </si>
  <si>
    <t>kl..obrt KEKO</t>
  </si>
  <si>
    <t>izrada WEB stranica OPĆINE SUTIVAN</t>
  </si>
  <si>
    <t>PROFICIT doo</t>
  </si>
  <si>
    <t>Ciljane izmjene i dopune PP Općine Sutivan</t>
  </si>
  <si>
    <t>Fakultet građev.,arhitekt. i geod.</t>
  </si>
  <si>
    <t>Izvješće o stanju u prostoru</t>
  </si>
  <si>
    <t>Uređenje poljskog puta BORAK</t>
  </si>
  <si>
    <t>KREŠO GABRIĆ</t>
  </si>
  <si>
    <t xml:space="preserve">Kupnja stroja "čistilica" </t>
  </si>
  <si>
    <t>STRABAG</t>
  </si>
  <si>
    <t>Idejno rješenje: Rekonstrukcija polivalentne dvorane SOKOLANA</t>
  </si>
  <si>
    <t>Arhit.biro LUKŠIĆ i VISKOVIĆ doo</t>
  </si>
  <si>
    <t>Glavni projekt sanacije i uređenja Sutivanskih Lukobrana</t>
  </si>
  <si>
    <t>NAPOMENE:</t>
  </si>
  <si>
    <t>REGISTAR UGOVORA JAVNE NABAVE ZA 2015. G. (01.01.-31.12.2015.)</t>
  </si>
  <si>
    <t>05,11,2015</t>
  </si>
  <si>
    <t>3 mjeseca</t>
  </si>
  <si>
    <t>Tehno-elektro d.o.o. Đakovo</t>
  </si>
  <si>
    <t>Otvoreni postupak javne nabave m.v.</t>
  </si>
  <si>
    <t>Modernizacija javne rasvjete općine Sutivan</t>
  </si>
  <si>
    <t>03,02,2016</t>
  </si>
  <si>
    <t>KONAČNI IZNOS KOJI JE NARUČITELJ ISPLATIO NA TEMELJU UGOVORA DO 31.12.2015.g.</t>
  </si>
  <si>
    <t>03/15</t>
  </si>
</sst>
</file>

<file path=xl/styles.xml><?xml version="1.0" encoding="utf-8"?>
<styleSheet xmlns="http://schemas.openxmlformats.org/spreadsheetml/2006/main">
  <numFmts count="2">
    <numFmt numFmtId="164" formatCode="dd/mm/yyyy/"/>
    <numFmt numFmtId="165" formatCode="#,##0.00\ &quot;kn&quot;"/>
  </numFmts>
  <fonts count="8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65" fontId="6" fillId="2" borderId="2" xfId="0" applyNumberFormat="1" applyFont="1" applyFill="1" applyBorder="1" applyAlignment="1">
      <alignment horizontal="right" vertical="center"/>
    </xf>
    <xf numFmtId="165" fontId="6" fillId="2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0" fontId="3" fillId="0" borderId="0" xfId="0" applyFont="1"/>
    <xf numFmtId="0" fontId="7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A5" sqref="A5:J25"/>
    </sheetView>
  </sheetViews>
  <sheetFormatPr defaultRowHeight="12.75"/>
  <cols>
    <col min="1" max="1" width="7.7109375" style="1" customWidth="1"/>
    <col min="2" max="2" width="55.5703125" style="1" customWidth="1"/>
    <col min="3" max="3" width="12.28515625" style="1" customWidth="1"/>
    <col min="4" max="4" width="15.42578125" style="1" customWidth="1"/>
    <col min="5" max="5" width="21.85546875" style="7" customWidth="1"/>
    <col min="6" max="6" width="13.85546875" style="5" customWidth="1"/>
    <col min="7" max="7" width="19.5703125" style="5" customWidth="1"/>
    <col min="8" max="8" width="25.7109375" style="1" customWidth="1"/>
    <col min="9" max="9" width="18.5703125" style="1" customWidth="1"/>
    <col min="10" max="10" width="29.28515625" style="1" customWidth="1"/>
    <col min="11" max="11" width="32.28515625" style="1" customWidth="1"/>
    <col min="12" max="16384" width="9.140625" style="1"/>
  </cols>
  <sheetData>
    <row r="1" spans="1:10" ht="27.75" customHeight="1">
      <c r="A1" s="10" t="s">
        <v>10</v>
      </c>
    </row>
    <row r="2" spans="1:10" ht="27.75" customHeight="1">
      <c r="A2" s="31" t="s">
        <v>57</v>
      </c>
      <c r="B2" s="31"/>
      <c r="C2" s="31"/>
      <c r="D2" s="31"/>
      <c r="E2" s="31"/>
      <c r="F2" s="31"/>
    </row>
    <row r="3" spans="1:10">
      <c r="A3" s="2"/>
    </row>
    <row r="4" spans="1:10" ht="97.5" customHeight="1">
      <c r="A4" s="3" t="s">
        <v>7</v>
      </c>
      <c r="B4" s="3" t="s">
        <v>0</v>
      </c>
      <c r="C4" s="3" t="s">
        <v>1</v>
      </c>
      <c r="D4" s="3" t="s">
        <v>2</v>
      </c>
      <c r="E4" s="4" t="s">
        <v>6</v>
      </c>
      <c r="F4" s="6" t="s">
        <v>53</v>
      </c>
      <c r="G4" s="6" t="s">
        <v>3</v>
      </c>
      <c r="H4" s="3" t="s">
        <v>4</v>
      </c>
      <c r="I4" s="3" t="s">
        <v>5</v>
      </c>
      <c r="J4" s="3" t="s">
        <v>58</v>
      </c>
    </row>
    <row r="5" spans="1:10" ht="33.75" customHeight="1">
      <c r="A5" s="3">
        <v>1</v>
      </c>
      <c r="B5" s="8" t="s">
        <v>12</v>
      </c>
      <c r="C5" s="3" t="s">
        <v>52</v>
      </c>
      <c r="D5" s="3" t="s">
        <v>8</v>
      </c>
      <c r="E5" s="4">
        <f>70000*1.25</f>
        <v>87500</v>
      </c>
      <c r="F5" s="6">
        <v>41275</v>
      </c>
      <c r="G5" s="6">
        <v>41639</v>
      </c>
      <c r="H5" s="8" t="s">
        <v>9</v>
      </c>
      <c r="I5" s="9">
        <v>41639</v>
      </c>
      <c r="J5" s="4">
        <v>35907.5</v>
      </c>
    </row>
    <row r="6" spans="1:10" ht="33.75" customHeight="1">
      <c r="A6" s="3">
        <v>2</v>
      </c>
      <c r="B6" s="8" t="s">
        <v>13</v>
      </c>
      <c r="C6" s="3" t="s">
        <v>52</v>
      </c>
      <c r="D6" s="3" t="s">
        <v>8</v>
      </c>
      <c r="E6" s="4">
        <f t="shared" ref="E6:E12" si="0">70000*1.25</f>
        <v>87500</v>
      </c>
      <c r="F6" s="6">
        <v>41288</v>
      </c>
      <c r="G6" s="6">
        <v>41639</v>
      </c>
      <c r="H6" s="8" t="s">
        <v>14</v>
      </c>
      <c r="I6" s="9">
        <v>41639</v>
      </c>
      <c r="J6" s="4">
        <v>9148.75</v>
      </c>
    </row>
    <row r="7" spans="1:10" ht="33.75" customHeight="1">
      <c r="A7" s="3">
        <v>3</v>
      </c>
      <c r="B7" s="8" t="s">
        <v>15</v>
      </c>
      <c r="C7" s="3" t="s">
        <v>52</v>
      </c>
      <c r="D7" s="3" t="s">
        <v>8</v>
      </c>
      <c r="E7" s="4">
        <f t="shared" si="0"/>
        <v>87500</v>
      </c>
      <c r="F7" s="6">
        <v>41288</v>
      </c>
      <c r="G7" s="6">
        <v>41639</v>
      </c>
      <c r="H7" s="8" t="s">
        <v>16</v>
      </c>
      <c r="I7" s="9">
        <v>41639</v>
      </c>
      <c r="J7" s="4">
        <v>6290</v>
      </c>
    </row>
    <row r="8" spans="1:10" ht="33.75" customHeight="1">
      <c r="A8" s="3">
        <v>4</v>
      </c>
      <c r="B8" s="8" t="s">
        <v>17</v>
      </c>
      <c r="C8" s="3" t="s">
        <v>52</v>
      </c>
      <c r="D8" s="3" t="s">
        <v>8</v>
      </c>
      <c r="E8" s="4">
        <f t="shared" si="0"/>
        <v>87500</v>
      </c>
      <c r="F8" s="6">
        <v>41288</v>
      </c>
      <c r="G8" s="6">
        <v>41639</v>
      </c>
      <c r="H8" s="8" t="s">
        <v>18</v>
      </c>
      <c r="I8" s="9">
        <v>41639</v>
      </c>
      <c r="J8" s="4">
        <v>8733.92</v>
      </c>
    </row>
    <row r="9" spans="1:10" ht="33.75" customHeight="1">
      <c r="A9" s="3">
        <v>5</v>
      </c>
      <c r="B9" s="8" t="s">
        <v>54</v>
      </c>
      <c r="C9" s="3" t="s">
        <v>52</v>
      </c>
      <c r="D9" s="3" t="s">
        <v>8</v>
      </c>
      <c r="E9" s="4">
        <f t="shared" si="0"/>
        <v>87500</v>
      </c>
      <c r="F9" s="6">
        <v>41288</v>
      </c>
      <c r="G9" s="6">
        <v>41639</v>
      </c>
      <c r="H9" s="8" t="s">
        <v>19</v>
      </c>
      <c r="I9" s="9">
        <v>41639</v>
      </c>
      <c r="J9" s="4">
        <v>37500</v>
      </c>
    </row>
    <row r="10" spans="1:10" ht="33.75" customHeight="1">
      <c r="A10" s="3">
        <v>6</v>
      </c>
      <c r="B10" s="8" t="s">
        <v>20</v>
      </c>
      <c r="C10" s="3" t="s">
        <v>52</v>
      </c>
      <c r="D10" s="3" t="s">
        <v>8</v>
      </c>
      <c r="E10" s="4">
        <f t="shared" si="0"/>
        <v>87500</v>
      </c>
      <c r="F10" s="6">
        <v>41288</v>
      </c>
      <c r="G10" s="6">
        <v>41639</v>
      </c>
      <c r="H10" s="8" t="s">
        <v>21</v>
      </c>
      <c r="I10" s="9">
        <v>41639</v>
      </c>
      <c r="J10" s="4">
        <v>8737.16</v>
      </c>
    </row>
    <row r="11" spans="1:10" ht="33.75" customHeight="1">
      <c r="A11" s="3">
        <v>7</v>
      </c>
      <c r="B11" s="8" t="s">
        <v>22</v>
      </c>
      <c r="C11" s="3" t="s">
        <v>52</v>
      </c>
      <c r="D11" s="3" t="s">
        <v>8</v>
      </c>
      <c r="E11" s="4">
        <f t="shared" si="0"/>
        <v>87500</v>
      </c>
      <c r="F11" s="6">
        <v>41288</v>
      </c>
      <c r="G11" s="6">
        <v>41639</v>
      </c>
      <c r="H11" s="8" t="s">
        <v>23</v>
      </c>
      <c r="I11" s="9">
        <v>41639</v>
      </c>
      <c r="J11" s="4">
        <v>10683.03</v>
      </c>
    </row>
    <row r="12" spans="1:10" ht="33.75" customHeight="1">
      <c r="A12" s="3">
        <v>8</v>
      </c>
      <c r="B12" s="8" t="s">
        <v>24</v>
      </c>
      <c r="C12" s="3" t="s">
        <v>52</v>
      </c>
      <c r="D12" s="3" t="s">
        <v>8</v>
      </c>
      <c r="E12" s="4">
        <f t="shared" si="0"/>
        <v>87500</v>
      </c>
      <c r="F12" s="6">
        <v>41288</v>
      </c>
      <c r="G12" s="6">
        <v>41639</v>
      </c>
      <c r="H12" s="8" t="s">
        <v>25</v>
      </c>
      <c r="I12" s="9">
        <v>41639</v>
      </c>
      <c r="J12" s="4">
        <v>7586.15</v>
      </c>
    </row>
    <row r="13" spans="1:10" ht="33.75" customHeight="1">
      <c r="A13" s="3">
        <v>9</v>
      </c>
      <c r="B13" s="8" t="s">
        <v>26</v>
      </c>
      <c r="C13" s="3" t="s">
        <v>52</v>
      </c>
      <c r="D13" s="3" t="s">
        <v>56</v>
      </c>
      <c r="E13" s="4">
        <v>180000</v>
      </c>
      <c r="F13" s="6">
        <v>41297</v>
      </c>
      <c r="G13" s="6">
        <v>41639</v>
      </c>
      <c r="H13" s="8" t="s">
        <v>27</v>
      </c>
      <c r="I13" s="9">
        <v>41639</v>
      </c>
      <c r="J13" s="4">
        <v>70000</v>
      </c>
    </row>
    <row r="14" spans="1:10" ht="33.75" customHeight="1">
      <c r="A14" s="3">
        <v>10</v>
      </c>
      <c r="B14" s="8" t="s">
        <v>55</v>
      </c>
      <c r="C14" s="3" t="s">
        <v>52</v>
      </c>
      <c r="D14" s="3" t="s">
        <v>8</v>
      </c>
      <c r="E14" s="4">
        <v>60725</v>
      </c>
      <c r="F14" s="6">
        <v>41344</v>
      </c>
      <c r="G14" s="6">
        <v>41455</v>
      </c>
      <c r="H14" s="8" t="s">
        <v>28</v>
      </c>
      <c r="I14" s="6">
        <v>41455</v>
      </c>
      <c r="J14" s="4">
        <v>60725</v>
      </c>
    </row>
    <row r="15" spans="1:10" ht="33.75" customHeight="1">
      <c r="A15" s="3">
        <v>11</v>
      </c>
      <c r="B15" s="8" t="s">
        <v>29</v>
      </c>
      <c r="C15" s="3" t="s">
        <v>52</v>
      </c>
      <c r="D15" s="3" t="s">
        <v>8</v>
      </c>
      <c r="E15" s="4">
        <v>23125</v>
      </c>
      <c r="F15" s="6">
        <v>41373</v>
      </c>
      <c r="G15" s="6">
        <v>41639</v>
      </c>
      <c r="H15" s="8" t="s">
        <v>30</v>
      </c>
      <c r="I15" s="9">
        <v>41639</v>
      </c>
      <c r="J15" s="4">
        <v>0</v>
      </c>
    </row>
    <row r="16" spans="1:10" ht="33.75" customHeight="1">
      <c r="A16" s="3">
        <v>12</v>
      </c>
      <c r="B16" s="8" t="s">
        <v>31</v>
      </c>
      <c r="C16" s="3" t="s">
        <v>51</v>
      </c>
      <c r="D16" s="3" t="s">
        <v>50</v>
      </c>
      <c r="E16" s="4">
        <v>578852.30000000005</v>
      </c>
      <c r="F16" s="6">
        <v>41376</v>
      </c>
      <c r="G16" s="6">
        <v>41639</v>
      </c>
      <c r="H16" s="8" t="s">
        <v>32</v>
      </c>
      <c r="I16" s="9">
        <v>41639</v>
      </c>
      <c r="J16" s="4">
        <v>0</v>
      </c>
    </row>
    <row r="17" spans="1:10" ht="33.75" customHeight="1">
      <c r="A17" s="3">
        <v>13</v>
      </c>
      <c r="B17" s="8" t="s">
        <v>33</v>
      </c>
      <c r="C17" s="3" t="s">
        <v>52</v>
      </c>
      <c r="D17" s="3" t="s">
        <v>8</v>
      </c>
      <c r="E17" s="4">
        <v>27500</v>
      </c>
      <c r="F17" s="6">
        <v>41396</v>
      </c>
      <c r="G17" s="6">
        <v>41639</v>
      </c>
      <c r="H17" s="8" t="s">
        <v>34</v>
      </c>
      <c r="I17" s="9">
        <v>41639</v>
      </c>
      <c r="J17" s="4">
        <v>12771.3</v>
      </c>
    </row>
    <row r="18" spans="1:10" ht="33.75" customHeight="1">
      <c r="A18" s="3">
        <v>14</v>
      </c>
      <c r="B18" s="8" t="s">
        <v>35</v>
      </c>
      <c r="C18" s="3" t="s">
        <v>52</v>
      </c>
      <c r="D18" s="3" t="s">
        <v>8</v>
      </c>
      <c r="E18" s="4">
        <v>87312.5</v>
      </c>
      <c r="F18" s="6">
        <v>41401</v>
      </c>
      <c r="G18" s="6">
        <v>41639</v>
      </c>
      <c r="H18" s="8" t="s">
        <v>36</v>
      </c>
      <c r="I18" s="9">
        <v>41639</v>
      </c>
      <c r="J18" s="4">
        <v>19793.75</v>
      </c>
    </row>
    <row r="19" spans="1:10" ht="33.75" customHeight="1">
      <c r="A19" s="3">
        <v>15</v>
      </c>
      <c r="B19" s="8" t="s">
        <v>37</v>
      </c>
      <c r="C19" s="3" t="s">
        <v>52</v>
      </c>
      <c r="D19" s="3" t="s">
        <v>8</v>
      </c>
      <c r="E19" s="4">
        <v>22880</v>
      </c>
      <c r="F19" s="6">
        <v>41411</v>
      </c>
      <c r="G19" s="6">
        <v>41547</v>
      </c>
      <c r="H19" s="8" t="s">
        <v>38</v>
      </c>
      <c r="I19" s="6">
        <v>41547</v>
      </c>
      <c r="J19" s="4">
        <v>0</v>
      </c>
    </row>
    <row r="20" spans="1:10" ht="33.75" customHeight="1">
      <c r="A20" s="3">
        <v>16</v>
      </c>
      <c r="B20" s="8" t="s">
        <v>39</v>
      </c>
      <c r="C20" s="3" t="s">
        <v>52</v>
      </c>
      <c r="D20" s="3" t="s">
        <v>8</v>
      </c>
      <c r="E20" s="4">
        <v>6250</v>
      </c>
      <c r="F20" s="6">
        <v>41436</v>
      </c>
      <c r="G20" s="6">
        <v>41639</v>
      </c>
      <c r="H20" s="8" t="s">
        <v>40</v>
      </c>
      <c r="I20" s="9">
        <v>41639</v>
      </c>
      <c r="J20" s="4">
        <v>0</v>
      </c>
    </row>
    <row r="21" spans="1:10" ht="33.75" customHeight="1">
      <c r="A21" s="3">
        <v>17</v>
      </c>
      <c r="B21" s="8" t="s">
        <v>41</v>
      </c>
      <c r="C21" s="3" t="s">
        <v>52</v>
      </c>
      <c r="D21" s="3" t="s">
        <v>8</v>
      </c>
      <c r="E21" s="4">
        <v>3000</v>
      </c>
      <c r="F21" s="6">
        <v>41437</v>
      </c>
      <c r="G21" s="6">
        <v>41456</v>
      </c>
      <c r="H21" s="8" t="s">
        <v>42</v>
      </c>
      <c r="I21" s="6">
        <v>41456</v>
      </c>
      <c r="J21" s="4">
        <v>0</v>
      </c>
    </row>
    <row r="22" spans="1:10" ht="33.75" customHeight="1">
      <c r="A22" s="3">
        <v>18</v>
      </c>
      <c r="B22" s="8" t="s">
        <v>43</v>
      </c>
      <c r="C22" s="3" t="s">
        <v>52</v>
      </c>
      <c r="D22" s="3" t="s">
        <v>8</v>
      </c>
      <c r="E22" s="4">
        <v>2721.25</v>
      </c>
      <c r="F22" s="6">
        <v>41437</v>
      </c>
      <c r="G22" s="6">
        <v>41456</v>
      </c>
      <c r="H22" s="8" t="s">
        <v>44</v>
      </c>
      <c r="I22" s="6">
        <v>41456</v>
      </c>
      <c r="J22" s="4">
        <v>0</v>
      </c>
    </row>
    <row r="23" spans="1:10" ht="33.75" customHeight="1">
      <c r="A23" s="3">
        <v>19</v>
      </c>
      <c r="B23" s="8" t="s">
        <v>45</v>
      </c>
      <c r="C23" s="3" t="s">
        <v>52</v>
      </c>
      <c r="D23" s="3" t="s">
        <v>8</v>
      </c>
      <c r="E23" s="4">
        <v>8212.5</v>
      </c>
      <c r="F23" s="6">
        <v>41442</v>
      </c>
      <c r="G23" s="6">
        <v>41456</v>
      </c>
      <c r="H23" s="8" t="s">
        <v>46</v>
      </c>
      <c r="I23" s="6">
        <v>41456</v>
      </c>
      <c r="J23" s="4">
        <v>8212.5</v>
      </c>
    </row>
    <row r="24" spans="1:10" ht="33.75" customHeight="1">
      <c r="A24" s="3">
        <v>20</v>
      </c>
      <c r="B24" s="8" t="s">
        <v>47</v>
      </c>
      <c r="C24" s="3" t="s">
        <v>52</v>
      </c>
      <c r="D24" s="3" t="s">
        <v>8</v>
      </c>
      <c r="E24" s="4">
        <v>3062.5</v>
      </c>
      <c r="F24" s="6">
        <v>41444</v>
      </c>
      <c r="G24" s="6">
        <v>41456</v>
      </c>
      <c r="H24" s="8" t="s">
        <v>42</v>
      </c>
      <c r="I24" s="6">
        <v>41456</v>
      </c>
      <c r="J24" s="4">
        <v>0</v>
      </c>
    </row>
    <row r="25" spans="1:10" ht="33.75" customHeight="1">
      <c r="A25" s="3">
        <v>21</v>
      </c>
      <c r="B25" s="8" t="s">
        <v>48</v>
      </c>
      <c r="C25" s="3" t="s">
        <v>52</v>
      </c>
      <c r="D25" s="3" t="s">
        <v>8</v>
      </c>
      <c r="E25" s="4">
        <v>28799</v>
      </c>
      <c r="F25" s="6">
        <v>41451</v>
      </c>
      <c r="G25" s="6" t="s">
        <v>11</v>
      </c>
      <c r="H25" s="8" t="s">
        <v>49</v>
      </c>
      <c r="I25" s="6" t="s">
        <v>11</v>
      </c>
      <c r="J25" s="4">
        <v>28799</v>
      </c>
    </row>
  </sheetData>
  <mergeCells count="1">
    <mergeCell ref="A2:F2"/>
  </mergeCells>
  <pageMargins left="0.31496062992125984" right="0.31496062992125984" top="0.35433070866141736" bottom="0.15748031496062992" header="0.31496062992125984" footer="0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abSelected="1" workbookViewId="0">
      <selection activeCell="C6" sqref="C6"/>
    </sheetView>
  </sheetViews>
  <sheetFormatPr defaultColWidth="28.7109375" defaultRowHeight="15"/>
  <cols>
    <col min="1" max="1" width="4.85546875" customWidth="1"/>
    <col min="2" max="2" width="48.28515625" customWidth="1"/>
    <col min="3" max="3" width="10.7109375" customWidth="1"/>
    <col min="4" max="4" width="19" customWidth="1"/>
    <col min="5" max="5" width="15.5703125" customWidth="1"/>
    <col min="6" max="6" width="13.5703125" style="25" customWidth="1"/>
    <col min="7" max="7" width="12.42578125" customWidth="1"/>
    <col min="8" max="8" width="33" bestFit="1" customWidth="1"/>
    <col min="9" max="9" width="17" customWidth="1"/>
    <col min="10" max="10" width="19.85546875" customWidth="1"/>
    <col min="11" max="11" width="21.5703125" style="28" customWidth="1"/>
  </cols>
  <sheetData>
    <row r="1" spans="1:12" s="1" customFormat="1" ht="27.75" customHeight="1">
      <c r="A1" s="10" t="s">
        <v>10</v>
      </c>
      <c r="E1" s="7"/>
      <c r="F1" s="24"/>
      <c r="G1" s="5"/>
      <c r="J1" s="7"/>
      <c r="K1" s="27"/>
    </row>
    <row r="2" spans="1:12" s="1" customFormat="1" ht="27.75" customHeight="1">
      <c r="A2" s="31" t="s">
        <v>125</v>
      </c>
      <c r="B2" s="31"/>
      <c r="C2" s="31"/>
      <c r="D2" s="31"/>
      <c r="E2" s="31"/>
      <c r="F2" s="31"/>
      <c r="G2" s="5"/>
      <c r="K2" s="27"/>
    </row>
    <row r="4" spans="1:12" ht="76.5" customHeight="1">
      <c r="A4" s="3" t="s">
        <v>7</v>
      </c>
      <c r="B4" s="3" t="s">
        <v>0</v>
      </c>
      <c r="C4" s="3" t="s">
        <v>1</v>
      </c>
      <c r="D4" s="3" t="s">
        <v>2</v>
      </c>
      <c r="E4" s="4" t="s">
        <v>6</v>
      </c>
      <c r="F4" s="6" t="s">
        <v>53</v>
      </c>
      <c r="G4" s="6" t="s">
        <v>3</v>
      </c>
      <c r="H4" s="3" t="s">
        <v>4</v>
      </c>
      <c r="I4" s="3" t="s">
        <v>5</v>
      </c>
      <c r="J4" s="4" t="s">
        <v>132</v>
      </c>
      <c r="K4" s="3" t="s">
        <v>124</v>
      </c>
    </row>
    <row r="5" spans="1:12" ht="28.5" customHeight="1">
      <c r="A5" s="3">
        <v>1</v>
      </c>
      <c r="B5" s="8" t="s">
        <v>130</v>
      </c>
      <c r="C5" s="30" t="s">
        <v>133</v>
      </c>
      <c r="D5" s="3" t="s">
        <v>129</v>
      </c>
      <c r="E5" s="4">
        <v>1110510.5</v>
      </c>
      <c r="F5" s="6" t="s">
        <v>126</v>
      </c>
      <c r="G5" s="6" t="s">
        <v>127</v>
      </c>
      <c r="H5" s="8" t="s">
        <v>128</v>
      </c>
      <c r="I5" s="9" t="s">
        <v>131</v>
      </c>
      <c r="J5" s="4">
        <v>0</v>
      </c>
      <c r="K5" s="29" t="s">
        <v>107</v>
      </c>
      <c r="L5" s="26"/>
    </row>
    <row r="6" spans="1:12" ht="28.5" customHeight="1">
      <c r="A6" s="29" t="s">
        <v>107</v>
      </c>
      <c r="B6" s="26"/>
      <c r="F6"/>
      <c r="K6"/>
    </row>
    <row r="7" spans="1:12" ht="28.5" customHeight="1">
      <c r="A7" s="26"/>
      <c r="F7"/>
      <c r="K7"/>
    </row>
    <row r="8" spans="1:12" ht="28.5" customHeight="1">
      <c r="A8" s="26"/>
      <c r="F8"/>
      <c r="K8"/>
    </row>
    <row r="9" spans="1:12" ht="28.5" customHeight="1">
      <c r="A9" s="26"/>
      <c r="F9"/>
      <c r="K9"/>
    </row>
    <row r="10" spans="1:12" ht="28.5" customHeight="1">
      <c r="A10" s="26"/>
      <c r="F10"/>
      <c r="K10"/>
    </row>
    <row r="11" spans="1:12" ht="28.5" customHeight="1">
      <c r="A11" s="26"/>
      <c r="F11"/>
      <c r="K11"/>
    </row>
    <row r="12" spans="1:12" ht="28.5" customHeight="1">
      <c r="A12" s="26"/>
      <c r="F12"/>
      <c r="K12"/>
    </row>
    <row r="13" spans="1:12" ht="28.5" customHeight="1">
      <c r="A13" s="26"/>
      <c r="F13"/>
      <c r="K13"/>
    </row>
    <row r="14" spans="1:12" ht="28.5" customHeight="1">
      <c r="A14" s="26"/>
      <c r="F14"/>
      <c r="K14"/>
    </row>
    <row r="15" spans="1:12" ht="28.5" customHeight="1">
      <c r="A15" s="26"/>
      <c r="F15"/>
      <c r="K15"/>
    </row>
    <row r="16" spans="1:12" ht="28.5" customHeight="1">
      <c r="A16" s="26"/>
      <c r="F16"/>
      <c r="K16"/>
    </row>
    <row r="17" spans="1:11" ht="28.5" customHeight="1">
      <c r="A17" s="26"/>
      <c r="F17"/>
      <c r="K17"/>
    </row>
    <row r="18" spans="1:11" ht="28.5" customHeight="1">
      <c r="A18" s="26"/>
      <c r="F18"/>
      <c r="K18"/>
    </row>
    <row r="19" spans="1:11" ht="28.5" customHeight="1">
      <c r="A19" s="26"/>
      <c r="F19"/>
      <c r="K19"/>
    </row>
    <row r="20" spans="1:11" ht="28.5" customHeight="1">
      <c r="A20" s="26"/>
      <c r="F20"/>
      <c r="K20"/>
    </row>
    <row r="21" spans="1:11" ht="28.5" customHeight="1">
      <c r="A21" s="26"/>
      <c r="F21"/>
      <c r="K21"/>
    </row>
    <row r="22" spans="1:11" ht="28.5" customHeight="1">
      <c r="A22" s="26"/>
      <c r="F22"/>
      <c r="K22"/>
    </row>
    <row r="23" spans="1:11" ht="28.5" customHeight="1">
      <c r="A23" s="26"/>
      <c r="F23"/>
      <c r="K23"/>
    </row>
    <row r="24" spans="1:11" ht="28.5" customHeight="1">
      <c r="A24" s="26"/>
      <c r="F24"/>
      <c r="K24"/>
    </row>
    <row r="25" spans="1:11" ht="28.5" customHeight="1">
      <c r="A25" s="26"/>
      <c r="F25"/>
      <c r="K25"/>
    </row>
    <row r="26" spans="1:11" ht="28.5" customHeight="1">
      <c r="A26" s="26"/>
      <c r="F26"/>
      <c r="K26"/>
    </row>
    <row r="27" spans="1:11" ht="28.5" customHeight="1">
      <c r="A27" s="26"/>
      <c r="F27"/>
      <c r="K27"/>
    </row>
    <row r="28" spans="1:11" ht="28.5" customHeight="1">
      <c r="A28" s="26"/>
      <c r="F28"/>
      <c r="K28"/>
    </row>
    <row r="29" spans="1:11" ht="28.5" customHeight="1">
      <c r="A29" s="26"/>
      <c r="F29"/>
      <c r="K29"/>
    </row>
    <row r="30" spans="1:11" ht="28.5" customHeight="1">
      <c r="A30" s="26"/>
      <c r="F30"/>
      <c r="K30"/>
    </row>
    <row r="31" spans="1:11" ht="28.5" customHeight="1">
      <c r="A31" s="26"/>
      <c r="F31"/>
      <c r="K31"/>
    </row>
    <row r="32" spans="1:11" ht="28.5" customHeight="1">
      <c r="A32" s="26"/>
      <c r="F32"/>
      <c r="K32"/>
    </row>
    <row r="33" spans="1:11" ht="28.5" customHeight="1">
      <c r="A33" s="26"/>
      <c r="F33"/>
      <c r="K33"/>
    </row>
    <row r="34" spans="1:11" ht="28.5" customHeight="1">
      <c r="A34" s="26"/>
      <c r="F34"/>
      <c r="K34"/>
    </row>
    <row r="35" spans="1:11" ht="28.5" customHeight="1">
      <c r="A35" s="26"/>
      <c r="F35"/>
      <c r="K35"/>
    </row>
    <row r="36" spans="1:11" ht="28.5" customHeight="1">
      <c r="A36" s="26"/>
      <c r="F36"/>
      <c r="K36"/>
    </row>
    <row r="37" spans="1:11" ht="28.5" customHeight="1">
      <c r="A37" s="26"/>
      <c r="F37"/>
      <c r="K37"/>
    </row>
    <row r="38" spans="1:11" ht="28.5" customHeight="1">
      <c r="A38" s="26"/>
      <c r="F38"/>
      <c r="K38"/>
    </row>
    <row r="39" spans="1:11" ht="28.5" customHeight="1">
      <c r="A39" s="26"/>
      <c r="F39"/>
      <c r="K39"/>
    </row>
    <row r="40" spans="1:11" ht="28.5" customHeight="1">
      <c r="A40" s="26"/>
      <c r="F40"/>
      <c r="K40"/>
    </row>
    <row r="41" spans="1:11" ht="28.5" customHeight="1">
      <c r="A41" s="26"/>
      <c r="F41"/>
      <c r="K41"/>
    </row>
    <row r="42" spans="1:11" ht="28.5" customHeight="1">
      <c r="A42" s="26"/>
      <c r="F42"/>
      <c r="K42"/>
    </row>
    <row r="43" spans="1:11" ht="28.5" customHeight="1">
      <c r="A43" s="26"/>
      <c r="F43"/>
      <c r="K43"/>
    </row>
    <row r="44" spans="1:11" ht="28.5" customHeight="1">
      <c r="A44" s="26"/>
      <c r="F44"/>
      <c r="K44"/>
    </row>
    <row r="45" spans="1:11" ht="28.5" customHeight="1">
      <c r="A45" s="26"/>
      <c r="F45"/>
      <c r="K45"/>
    </row>
    <row r="46" spans="1:11" ht="28.5" customHeight="1">
      <c r="A46" s="26"/>
      <c r="F46"/>
      <c r="K46"/>
    </row>
    <row r="47" spans="1:11" ht="28.5" customHeight="1">
      <c r="A47" s="26"/>
      <c r="F47"/>
      <c r="K47"/>
    </row>
    <row r="48" spans="1:11" ht="28.5" customHeight="1">
      <c r="A48" s="26"/>
      <c r="F48"/>
      <c r="K48"/>
    </row>
    <row r="49" spans="1:11" ht="28.5" customHeight="1">
      <c r="A49" s="26"/>
      <c r="F49"/>
      <c r="K49"/>
    </row>
    <row r="50" spans="1:11" ht="28.5" customHeight="1">
      <c r="A50" s="26"/>
      <c r="F50"/>
      <c r="K50"/>
    </row>
  </sheetData>
  <mergeCells count="1">
    <mergeCell ref="A2:F2"/>
  </mergeCells>
  <pageMargins left="0.27559055118110237" right="0.19685039370078741" top="0.51181102362204722" bottom="0.27559055118110237" header="0.31496062992125984" footer="0.15748031496062992"/>
  <pageSetup paperSize="9" scale="66" fitToHeight="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C2" sqref="C2:C36"/>
    </sheetView>
  </sheetViews>
  <sheetFormatPr defaultRowHeight="15"/>
  <cols>
    <col min="1" max="1" width="3.28515625" bestFit="1" customWidth="1"/>
    <col min="2" max="2" width="11.85546875" bestFit="1" customWidth="1"/>
    <col min="3" max="3" width="62.85546875" bestFit="1" customWidth="1"/>
    <col min="4" max="4" width="33" bestFit="1" customWidth="1"/>
    <col min="5" max="5" width="14.140625" bestFit="1" customWidth="1"/>
    <col min="6" max="6" width="3.85546875" bestFit="1" customWidth="1"/>
  </cols>
  <sheetData>
    <row r="1" spans="1:6">
      <c r="A1" s="11"/>
      <c r="B1" s="11" t="s">
        <v>59</v>
      </c>
      <c r="C1" s="12" t="s">
        <v>60</v>
      </c>
      <c r="D1" s="12" t="s">
        <v>61</v>
      </c>
      <c r="E1" s="13" t="s">
        <v>62</v>
      </c>
    </row>
    <row r="2" spans="1:6">
      <c r="A2" s="14">
        <v>26</v>
      </c>
      <c r="B2" s="15">
        <v>41456</v>
      </c>
      <c r="C2" s="16" t="s">
        <v>63</v>
      </c>
      <c r="D2" s="16" t="s">
        <v>64</v>
      </c>
      <c r="E2" s="17"/>
      <c r="F2" s="18"/>
    </row>
    <row r="3" spans="1:6">
      <c r="A3" s="14">
        <v>27</v>
      </c>
      <c r="B3" s="15">
        <v>41460</v>
      </c>
      <c r="C3" s="16" t="s">
        <v>65</v>
      </c>
      <c r="D3" s="16" t="s">
        <v>32</v>
      </c>
      <c r="E3" s="17">
        <v>92707.5</v>
      </c>
      <c r="F3" s="18"/>
    </row>
    <row r="4" spans="1:6">
      <c r="A4" s="14">
        <v>28</v>
      </c>
      <c r="B4" s="15">
        <v>41463</v>
      </c>
      <c r="C4" s="16" t="s">
        <v>66</v>
      </c>
      <c r="D4" s="16" t="s">
        <v>67</v>
      </c>
      <c r="E4" s="17">
        <v>16800</v>
      </c>
      <c r="F4" s="18" t="s">
        <v>68</v>
      </c>
    </row>
    <row r="5" spans="1:6">
      <c r="A5" s="14">
        <v>29</v>
      </c>
      <c r="B5" s="15">
        <v>41466</v>
      </c>
      <c r="C5" s="16" t="s">
        <v>69</v>
      </c>
      <c r="D5" s="16" t="s">
        <v>67</v>
      </c>
      <c r="E5" s="17"/>
      <c r="F5" s="18"/>
    </row>
    <row r="6" spans="1:6">
      <c r="A6" s="14">
        <v>30</v>
      </c>
      <c r="B6" s="15">
        <v>41466</v>
      </c>
      <c r="C6" s="16" t="s">
        <v>70</v>
      </c>
      <c r="D6" s="16" t="s">
        <v>46</v>
      </c>
      <c r="E6" s="17">
        <v>7637.5</v>
      </c>
      <c r="F6" s="18" t="s">
        <v>68</v>
      </c>
    </row>
    <row r="7" spans="1:6">
      <c r="A7" s="14">
        <v>31</v>
      </c>
      <c r="B7" s="15">
        <v>41466</v>
      </c>
      <c r="C7" s="16" t="s">
        <v>71</v>
      </c>
      <c r="D7" s="16" t="s">
        <v>72</v>
      </c>
      <c r="E7" s="17"/>
      <c r="F7" s="18"/>
    </row>
    <row r="8" spans="1:6">
      <c r="A8" s="19">
        <v>32</v>
      </c>
      <c r="B8" s="20">
        <v>41481</v>
      </c>
      <c r="C8" s="21" t="s">
        <v>73</v>
      </c>
      <c r="D8" s="21" t="s">
        <v>74</v>
      </c>
      <c r="E8" s="22">
        <v>31993</v>
      </c>
      <c r="F8" s="23" t="s">
        <v>68</v>
      </c>
    </row>
    <row r="9" spans="1:6">
      <c r="A9" s="14">
        <v>33</v>
      </c>
      <c r="B9" s="15">
        <v>41484</v>
      </c>
      <c r="C9" s="16" t="s">
        <v>75</v>
      </c>
      <c r="D9" s="16" t="s">
        <v>76</v>
      </c>
      <c r="E9" s="17"/>
      <c r="F9" s="18" t="s">
        <v>68</v>
      </c>
    </row>
    <row r="10" spans="1:6">
      <c r="A10" s="14">
        <v>34</v>
      </c>
      <c r="B10" s="15">
        <v>41485</v>
      </c>
      <c r="C10" s="16" t="s">
        <v>77</v>
      </c>
      <c r="D10" s="16" t="s">
        <v>78</v>
      </c>
      <c r="E10" s="17"/>
      <c r="F10" s="18"/>
    </row>
    <row r="11" spans="1:6">
      <c r="A11" s="14">
        <v>35</v>
      </c>
      <c r="B11" s="15">
        <v>41498</v>
      </c>
      <c r="C11" s="16" t="s">
        <v>79</v>
      </c>
      <c r="D11" s="16" t="s">
        <v>80</v>
      </c>
      <c r="E11" s="17">
        <v>14800</v>
      </c>
      <c r="F11" s="18" t="s">
        <v>68</v>
      </c>
    </row>
    <row r="12" spans="1:6">
      <c r="A12" s="14">
        <v>36</v>
      </c>
      <c r="B12" s="15">
        <v>41514</v>
      </c>
      <c r="C12" s="16" t="s">
        <v>81</v>
      </c>
      <c r="D12" s="16" t="s">
        <v>82</v>
      </c>
      <c r="E12" s="17">
        <v>15000</v>
      </c>
      <c r="F12" s="18" t="s">
        <v>68</v>
      </c>
    </row>
    <row r="13" spans="1:6">
      <c r="A13" s="14">
        <v>37</v>
      </c>
      <c r="B13" s="15">
        <v>41518</v>
      </c>
      <c r="C13" s="16" t="s">
        <v>83</v>
      </c>
      <c r="D13" s="16" t="s">
        <v>14</v>
      </c>
      <c r="E13" s="17"/>
      <c r="F13" s="18"/>
    </row>
    <row r="14" spans="1:6">
      <c r="A14" s="14">
        <v>38</v>
      </c>
      <c r="B14" s="15">
        <v>41528</v>
      </c>
      <c r="C14" s="16" t="s">
        <v>84</v>
      </c>
      <c r="D14" s="16"/>
      <c r="E14" s="17"/>
      <c r="F14" s="18"/>
    </row>
    <row r="15" spans="1:6">
      <c r="A15" s="14">
        <v>39</v>
      </c>
      <c r="B15" s="15">
        <v>41533</v>
      </c>
      <c r="C15" s="16" t="s">
        <v>85</v>
      </c>
      <c r="D15" s="16" t="s">
        <v>86</v>
      </c>
      <c r="E15" s="17">
        <v>7000</v>
      </c>
      <c r="F15" s="18" t="s">
        <v>68</v>
      </c>
    </row>
    <row r="16" spans="1:6">
      <c r="A16" s="14">
        <v>40</v>
      </c>
      <c r="B16" s="15">
        <v>41540</v>
      </c>
      <c r="C16" s="16" t="s">
        <v>87</v>
      </c>
      <c r="D16" s="16" t="s">
        <v>88</v>
      </c>
      <c r="E16" s="17">
        <v>14915</v>
      </c>
      <c r="F16" s="18" t="s">
        <v>68</v>
      </c>
    </row>
    <row r="17" spans="1:6">
      <c r="A17" s="14">
        <v>41</v>
      </c>
      <c r="B17" s="15">
        <v>41563</v>
      </c>
      <c r="C17" s="16" t="s">
        <v>89</v>
      </c>
      <c r="D17" s="16" t="s">
        <v>86</v>
      </c>
      <c r="E17" s="17">
        <v>8000</v>
      </c>
      <c r="F17" s="18"/>
    </row>
    <row r="18" spans="1:6">
      <c r="A18" s="14">
        <v>42</v>
      </c>
      <c r="B18" s="15">
        <v>41565</v>
      </c>
      <c r="C18" s="16" t="s">
        <v>90</v>
      </c>
      <c r="D18" s="16" t="s">
        <v>91</v>
      </c>
      <c r="E18" s="17"/>
      <c r="F18" s="18"/>
    </row>
    <row r="19" spans="1:6">
      <c r="A19" s="14">
        <v>43</v>
      </c>
      <c r="B19" s="15">
        <v>41569</v>
      </c>
      <c r="C19" s="16" t="s">
        <v>92</v>
      </c>
      <c r="D19" s="16" t="s">
        <v>93</v>
      </c>
      <c r="E19" s="17">
        <v>9000</v>
      </c>
      <c r="F19" s="18" t="s">
        <v>68</v>
      </c>
    </row>
    <row r="20" spans="1:6">
      <c r="A20" s="14">
        <v>44</v>
      </c>
      <c r="B20" s="15">
        <v>41578</v>
      </c>
      <c r="C20" s="16" t="s">
        <v>94</v>
      </c>
      <c r="D20" s="16" t="s">
        <v>95</v>
      </c>
      <c r="E20" s="17">
        <v>354418.39</v>
      </c>
      <c r="F20" s="18" t="s">
        <v>68</v>
      </c>
    </row>
    <row r="21" spans="1:6">
      <c r="A21" s="14">
        <v>45</v>
      </c>
      <c r="B21" s="15">
        <v>41579</v>
      </c>
      <c r="C21" s="16" t="s">
        <v>96</v>
      </c>
      <c r="D21" s="16" t="s">
        <v>97</v>
      </c>
      <c r="E21" s="17">
        <f>20000*1.25</f>
        <v>25000</v>
      </c>
      <c r="F21" s="18"/>
    </row>
    <row r="22" spans="1:6">
      <c r="A22" s="14">
        <v>46</v>
      </c>
      <c r="B22" s="15">
        <v>41583</v>
      </c>
      <c r="C22" s="16" t="s">
        <v>98</v>
      </c>
      <c r="D22" s="16" t="s">
        <v>99</v>
      </c>
      <c r="E22" s="17"/>
      <c r="F22" s="18"/>
    </row>
    <row r="23" spans="1:6">
      <c r="A23" s="14">
        <v>47</v>
      </c>
      <c r="B23" s="15">
        <v>41589</v>
      </c>
      <c r="C23" s="16" t="s">
        <v>100</v>
      </c>
      <c r="D23" s="16" t="s">
        <v>101</v>
      </c>
      <c r="E23" s="17">
        <f>6000*1.25</f>
        <v>7500</v>
      </c>
      <c r="F23" s="18"/>
    </row>
    <row r="24" spans="1:6">
      <c r="A24" s="14">
        <v>48</v>
      </c>
      <c r="B24" s="15">
        <v>41596</v>
      </c>
      <c r="C24" s="16" t="s">
        <v>102</v>
      </c>
      <c r="D24" s="16" t="s">
        <v>103</v>
      </c>
      <c r="E24" s="17">
        <v>12000</v>
      </c>
      <c r="F24" s="18" t="s">
        <v>68</v>
      </c>
    </row>
    <row r="25" spans="1:6">
      <c r="A25" s="14">
        <v>49</v>
      </c>
      <c r="B25" s="15">
        <v>41596</v>
      </c>
      <c r="C25" s="16" t="s">
        <v>104</v>
      </c>
      <c r="D25" s="16" t="s">
        <v>101</v>
      </c>
      <c r="E25" s="17">
        <v>12500</v>
      </c>
      <c r="F25" s="18"/>
    </row>
    <row r="26" spans="1:6">
      <c r="A26" s="14">
        <v>50</v>
      </c>
      <c r="B26" s="15">
        <v>41603</v>
      </c>
      <c r="C26" s="16" t="s">
        <v>105</v>
      </c>
      <c r="D26" s="16" t="s">
        <v>106</v>
      </c>
      <c r="E26" s="17" t="s">
        <v>107</v>
      </c>
      <c r="F26" s="18"/>
    </row>
    <row r="27" spans="1:6">
      <c r="A27" s="14">
        <v>51</v>
      </c>
      <c r="B27" s="15">
        <v>41612</v>
      </c>
      <c r="C27" s="16" t="s">
        <v>108</v>
      </c>
      <c r="D27" s="16" t="s">
        <v>109</v>
      </c>
      <c r="E27" s="17">
        <v>9000</v>
      </c>
      <c r="F27" s="18"/>
    </row>
    <row r="28" spans="1:6">
      <c r="A28" s="14">
        <v>52</v>
      </c>
      <c r="B28" s="15">
        <v>41613</v>
      </c>
      <c r="C28" s="16" t="s">
        <v>110</v>
      </c>
      <c r="D28" s="16" t="s">
        <v>111</v>
      </c>
      <c r="E28" s="17">
        <v>3500</v>
      </c>
      <c r="F28" s="18"/>
    </row>
    <row r="29" spans="1:6">
      <c r="A29" s="14">
        <v>53</v>
      </c>
      <c r="B29" s="15">
        <v>41618</v>
      </c>
      <c r="C29" s="16" t="s">
        <v>112</v>
      </c>
      <c r="D29" s="16" t="s">
        <v>113</v>
      </c>
      <c r="E29" s="17">
        <v>22500</v>
      </c>
      <c r="F29" s="18"/>
    </row>
    <row r="30" spans="1:6">
      <c r="A30" s="14">
        <v>54</v>
      </c>
      <c r="B30" s="15">
        <v>41618</v>
      </c>
      <c r="C30" s="16" t="s">
        <v>114</v>
      </c>
      <c r="D30" s="16" t="s">
        <v>115</v>
      </c>
      <c r="E30" s="17">
        <v>23750</v>
      </c>
      <c r="F30" s="18"/>
    </row>
    <row r="31" spans="1:6">
      <c r="A31" s="14">
        <v>55</v>
      </c>
      <c r="B31" s="15">
        <v>41618</v>
      </c>
      <c r="C31" s="16" t="s">
        <v>116</v>
      </c>
      <c r="D31" s="16" t="s">
        <v>115</v>
      </c>
      <c r="E31" s="17">
        <v>28750</v>
      </c>
      <c r="F31" s="18"/>
    </row>
    <row r="32" spans="1:6">
      <c r="A32" s="14">
        <v>56</v>
      </c>
      <c r="B32" s="15">
        <v>41620</v>
      </c>
      <c r="C32" s="16" t="s">
        <v>117</v>
      </c>
      <c r="D32" s="16" t="s">
        <v>118</v>
      </c>
      <c r="E32" s="17">
        <v>12503</v>
      </c>
      <c r="F32" s="18"/>
    </row>
    <row r="33" spans="1:6">
      <c r="A33" s="14">
        <v>57</v>
      </c>
      <c r="B33" s="15">
        <v>41625</v>
      </c>
      <c r="C33" s="16" t="s">
        <v>119</v>
      </c>
      <c r="D33" s="16" t="s">
        <v>120</v>
      </c>
      <c r="E33" s="17">
        <v>36235.35</v>
      </c>
      <c r="F33" s="18"/>
    </row>
    <row r="34" spans="1:6">
      <c r="A34" s="14">
        <v>58</v>
      </c>
      <c r="B34" s="15">
        <v>41626</v>
      </c>
      <c r="C34" s="16" t="s">
        <v>121</v>
      </c>
      <c r="D34" s="16" t="s">
        <v>122</v>
      </c>
      <c r="E34" s="17">
        <v>41000</v>
      </c>
      <c r="F34" s="18"/>
    </row>
    <row r="35" spans="1:6">
      <c r="A35" s="14">
        <v>59</v>
      </c>
      <c r="B35" s="15">
        <v>41631</v>
      </c>
      <c r="C35" s="16" t="s">
        <v>123</v>
      </c>
      <c r="D35" s="16" t="s">
        <v>122</v>
      </c>
      <c r="E35" s="17"/>
      <c r="F35" s="18"/>
    </row>
    <row r="36" spans="1:6">
      <c r="A36" s="14">
        <v>60</v>
      </c>
      <c r="B36" s="15">
        <v>41631</v>
      </c>
      <c r="C36" s="16" t="s">
        <v>29</v>
      </c>
      <c r="D36" s="16" t="s">
        <v>30</v>
      </c>
      <c r="E36" s="17">
        <v>32050</v>
      </c>
      <c r="F36" s="18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01.01.-30.06.2013.</vt:lpstr>
      <vt:lpstr>01.01.-31.12.2013.</vt:lpstr>
      <vt:lpstr>List3</vt:lpstr>
      <vt:lpstr>'01.01.-30.06.2013.'!Print_Area</vt:lpstr>
      <vt:lpstr>'01.01.-31.12.2013.'!Print_Area</vt:lpstr>
      <vt:lpstr>'01.01.-31.12.2013.'!Print_Titles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stivan3</dc:creator>
  <cp:lastModifiedBy>OS-K22</cp:lastModifiedBy>
  <cp:lastPrinted>2016-03-23T08:25:09Z</cp:lastPrinted>
  <dcterms:created xsi:type="dcterms:W3CDTF">2012-10-30T08:40:21Z</dcterms:created>
  <dcterms:modified xsi:type="dcterms:W3CDTF">2016-03-23T08:51:22Z</dcterms:modified>
</cp:coreProperties>
</file>